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40" yWindow="210" windowWidth="19290" windowHeight="9915"/>
  </bookViews>
  <sheets>
    <sheet name="Overview" sheetId="5" r:id="rId1"/>
    <sheet name="Table 1a" sheetId="1" r:id="rId2"/>
    <sheet name="Table 1a _ Narrow Network Only" sheetId="11" r:id="rId3"/>
    <sheet name="Table 1b" sheetId="6" r:id="rId4"/>
    <sheet name="Table 1c" sheetId="10" r:id="rId5"/>
  </sheets>
  <externalReferences>
    <externalReference r:id="rId6"/>
  </externalReferences>
  <definedNames>
    <definedName name="_Toc192309980" localSheetId="0">Overview!#REF!</definedName>
    <definedName name="_xlnm.Print_Titles" localSheetId="1">'Table 1a'!$1:$6</definedName>
    <definedName name="_xlnm.Print_Titles" localSheetId="2">'Table 1a _ Narrow Network Only'!$1:$6</definedName>
    <definedName name="_xlnm.Print_Titles" localSheetId="3">'Table 1b'!$1:$6</definedName>
  </definedNames>
  <calcPr calcId="145621" calcOnSave="0"/>
</workbook>
</file>

<file path=xl/calcChain.xml><?xml version="1.0" encoding="utf-8"?>
<calcChain xmlns="http://schemas.openxmlformats.org/spreadsheetml/2006/main">
  <c r="I65" i="5" l="1"/>
  <c r="H65" i="5"/>
  <c r="G65" i="5"/>
  <c r="I64" i="5"/>
  <c r="H64" i="5"/>
  <c r="G64" i="5"/>
  <c r="I63" i="5"/>
  <c r="H63" i="5"/>
  <c r="G63" i="5"/>
  <c r="I62" i="5"/>
  <c r="H62" i="5"/>
  <c r="G62" i="5"/>
  <c r="I61" i="5"/>
  <c r="H61" i="5"/>
  <c r="G61" i="5"/>
  <c r="I60" i="5"/>
  <c r="H60" i="5"/>
  <c r="G60" i="5"/>
  <c r="I59" i="5"/>
  <c r="H59" i="5"/>
  <c r="G59" i="5"/>
  <c r="I58" i="5"/>
  <c r="H58" i="5"/>
  <c r="G58" i="5"/>
  <c r="I57" i="5"/>
  <c r="H57" i="5"/>
  <c r="G57" i="5"/>
  <c r="I56" i="5"/>
  <c r="H56" i="5"/>
  <c r="G56" i="5"/>
  <c r="I55" i="5"/>
  <c r="H55" i="5"/>
  <c r="G55" i="5"/>
  <c r="I54" i="5"/>
  <c r="H54" i="5"/>
  <c r="G54" i="5"/>
  <c r="I53" i="5"/>
  <c r="H53" i="5"/>
  <c r="G53" i="5"/>
  <c r="I52" i="5"/>
  <c r="H52" i="5"/>
  <c r="G52" i="5"/>
  <c r="H51" i="5"/>
  <c r="G51" i="5"/>
  <c r="I50" i="5"/>
  <c r="H50" i="5"/>
  <c r="G50" i="5"/>
  <c r="I49" i="5"/>
  <c r="H49" i="5"/>
  <c r="G49" i="5"/>
  <c r="I48" i="5"/>
  <c r="H48" i="5"/>
  <c r="G48" i="5"/>
  <c r="I47" i="5"/>
  <c r="H47" i="5"/>
  <c r="G47" i="5"/>
  <c r="I46" i="5"/>
  <c r="H46" i="5"/>
  <c r="G46" i="5"/>
  <c r="I45" i="5"/>
  <c r="H45" i="5"/>
  <c r="G45" i="5"/>
  <c r="I44" i="5"/>
  <c r="H44" i="5"/>
  <c r="G44" i="5"/>
  <c r="I43" i="5"/>
  <c r="H43" i="5"/>
  <c r="G43" i="5"/>
  <c r="I42" i="5"/>
  <c r="H42" i="5"/>
  <c r="G42" i="5"/>
  <c r="I41" i="5"/>
  <c r="H41" i="5"/>
  <c r="G41" i="5"/>
  <c r="I40" i="5"/>
  <c r="H40" i="5"/>
  <c r="G40" i="5"/>
  <c r="I39" i="5"/>
  <c r="H39" i="5"/>
  <c r="G39" i="5"/>
  <c r="I38" i="5"/>
  <c r="H38" i="5"/>
  <c r="G38" i="5"/>
  <c r="I37" i="5"/>
  <c r="H37" i="5"/>
  <c r="G37" i="5"/>
  <c r="I36" i="5"/>
  <c r="H36" i="5"/>
  <c r="G36" i="5"/>
  <c r="I35" i="5"/>
  <c r="H35" i="5"/>
  <c r="G35" i="5"/>
  <c r="I34" i="5"/>
  <c r="H34" i="5"/>
  <c r="G34" i="5"/>
  <c r="I33" i="5"/>
  <c r="H33" i="5"/>
  <c r="G33" i="5"/>
  <c r="I32" i="5"/>
  <c r="H32" i="5"/>
  <c r="G32" i="5"/>
  <c r="I31" i="5"/>
  <c r="H31" i="5"/>
  <c r="G31" i="5"/>
  <c r="I30" i="5"/>
  <c r="H30" i="5"/>
  <c r="G30" i="5"/>
  <c r="I29" i="5"/>
  <c r="H29" i="5"/>
  <c r="G29" i="5"/>
  <c r="I28" i="5"/>
  <c r="H28" i="5"/>
  <c r="G28" i="5"/>
  <c r="I27" i="5"/>
  <c r="H27" i="5"/>
  <c r="G27" i="5"/>
  <c r="I26" i="5"/>
  <c r="H26" i="5"/>
  <c r="G26" i="5"/>
  <c r="I25" i="5"/>
  <c r="H25" i="5"/>
  <c r="G25" i="5"/>
  <c r="I24" i="5"/>
  <c r="H24" i="5"/>
  <c r="G24" i="5"/>
  <c r="I23" i="5"/>
  <c r="H23" i="5"/>
  <c r="G23" i="5"/>
  <c r="I22" i="5"/>
  <c r="H22" i="5"/>
  <c r="G22" i="5"/>
  <c r="I21" i="5"/>
  <c r="H21" i="5"/>
  <c r="G21" i="5"/>
  <c r="I20" i="5"/>
  <c r="H20" i="5"/>
  <c r="G20" i="5"/>
  <c r="I19" i="5"/>
  <c r="H19" i="5"/>
  <c r="G19" i="5"/>
  <c r="I18" i="5"/>
  <c r="H18" i="5"/>
  <c r="G18" i="5"/>
  <c r="I17" i="5"/>
  <c r="H17" i="5"/>
  <c r="G17" i="5"/>
  <c r="I16" i="5"/>
  <c r="H16" i="5"/>
  <c r="G16" i="5"/>
</calcChain>
</file>

<file path=xl/sharedStrings.xml><?xml version="1.0" encoding="utf-8"?>
<sst xmlns="http://schemas.openxmlformats.org/spreadsheetml/2006/main" count="584" uniqueCount="226">
  <si>
    <t>State of Wisconsin Employee Trust Funds</t>
  </si>
  <si>
    <t>Professional Providers</t>
  </si>
  <si>
    <t>Comments</t>
  </si>
  <si>
    <t>Inpatient Facilities</t>
  </si>
  <si>
    <t>•  INCLUDE COMMENTS AS NECESSARY.</t>
  </si>
  <si>
    <t>•  PROVIDE A GEOACCESS NETWORK ACCESSIBILITY REPORT OUTLINING NETWORK ACCESS BASED ON THE PARAMETERS SHOWN IN THE TABLE BELOW.</t>
  </si>
  <si>
    <t>•  VENDORS ARE TO UTILIZE THE MEMBER CENSUS ZIP CODES DOCUMENT IN SECTION E.</t>
  </si>
  <si>
    <t>•  PROVIDE IN ELECTRONIC FORMAT THE GEOACCESS SUMMARIES AND BACK-UP DETAIL FOR EMPLOYEES WHO FALL BOTH WITHIN AND OUTSIDE THE ACCESS STANDARDS.</t>
  </si>
  <si>
    <t>Provider Name</t>
  </si>
  <si>
    <t>City</t>
  </si>
  <si>
    <t>Hospital</t>
  </si>
  <si>
    <t>396105970</t>
  </si>
  <si>
    <t>390813418</t>
  </si>
  <si>
    <t>ST MARYS HOSPITAL</t>
  </si>
  <si>
    <t>Exhibit 1</t>
  </si>
  <si>
    <t>•          Facility</t>
  </si>
  <si>
    <t>Region</t>
  </si>
  <si>
    <t>National Provider ID</t>
  </si>
  <si>
    <t xml:space="preserve">State </t>
  </si>
  <si>
    <t>Zip</t>
  </si>
  <si>
    <t>Fox Valley</t>
  </si>
  <si>
    <t>Madison</t>
  </si>
  <si>
    <t>Milwaukee</t>
  </si>
  <si>
    <t>Other North</t>
  </si>
  <si>
    <t>54701</t>
  </si>
  <si>
    <t>1538112230</t>
  </si>
  <si>
    <t>Other South</t>
  </si>
  <si>
    <t>MCHS FRANCISCAN MED CNTR</t>
  </si>
  <si>
    <t/>
  </si>
  <si>
    <t>MERCY MEDICAL CENTER</t>
  </si>
  <si>
    <t>1023065356</t>
  </si>
  <si>
    <t>ST ELIZABETH HOSPITAL</t>
  </si>
  <si>
    <t>1407803638</t>
  </si>
  <si>
    <t>ST AGNES HOSPITAL</t>
  </si>
  <si>
    <t>1346228541</t>
  </si>
  <si>
    <t>University of Wisconsin Hospitals &amp; Clinics</t>
  </si>
  <si>
    <t>1922043744</t>
  </si>
  <si>
    <t>St Vincent's Hospital</t>
  </si>
  <si>
    <t>1114908001</t>
  </si>
  <si>
    <t>BERLIN MEMORIAL HOSPITAL</t>
  </si>
  <si>
    <t>1760413777</t>
  </si>
  <si>
    <t>Theda Clark Medical Center</t>
  </si>
  <si>
    <t>1518993880</t>
  </si>
  <si>
    <t>St Marys Hospital</t>
  </si>
  <si>
    <t>1649246877</t>
  </si>
  <si>
    <t>Childrens Hospital Of Wisconsin</t>
  </si>
  <si>
    <t>1750482022</t>
  </si>
  <si>
    <t>Bellin Memorial Hospital</t>
  </si>
  <si>
    <t>1891740585</t>
  </si>
  <si>
    <t>1184621211</t>
  </si>
  <si>
    <t>1528096914</t>
  </si>
  <si>
    <t>ST MARYS Hospital</t>
  </si>
  <si>
    <t>1326119157</t>
  </si>
  <si>
    <t>UNIVERSITY OF WISCONSIN HOSPITALS &amp; CLINICS</t>
  </si>
  <si>
    <t>1043247448</t>
  </si>
  <si>
    <t>FORT HEALTHCARE</t>
  </si>
  <si>
    <t>1811916281</t>
  </si>
  <si>
    <t>BEAVER DAM COMMUNITY HOSPITAL</t>
  </si>
  <si>
    <t>1023187416</t>
  </si>
  <si>
    <t>MERITER HOSP</t>
  </si>
  <si>
    <t>1073672556</t>
  </si>
  <si>
    <t>SAUK PRAIRIE MEMORIAL HOSPITAL</t>
  </si>
  <si>
    <t>1205975380</t>
  </si>
  <si>
    <t>Froedtert Mem Luth Hosp</t>
  </si>
  <si>
    <t>1255334173</t>
  </si>
  <si>
    <t>Wheaton Franciscan Healthcare All Saints</t>
  </si>
  <si>
    <t>1861676439</t>
  </si>
  <si>
    <t>Aurora St Lukes Medical Center</t>
  </si>
  <si>
    <t>1841434644</t>
  </si>
  <si>
    <t>Columbia St Marys Hosp</t>
  </si>
  <si>
    <t>1811926132</t>
  </si>
  <si>
    <t>FROEDTERT MEMORIAL LUTHERAN HOSP</t>
  </si>
  <si>
    <t>Waukesha Memorial Hospital</t>
  </si>
  <si>
    <t>1629056890</t>
  </si>
  <si>
    <t>UHS Kenosha Medical Center Campus</t>
  </si>
  <si>
    <t>1003831132</t>
  </si>
  <si>
    <t>WHEATON FRANCISCAN HEALTHCARE ALL SAINTS</t>
  </si>
  <si>
    <t>391264986</t>
  </si>
  <si>
    <t>Childrens Hospital of Wisconsin - Kenosha - No Longer on SMG</t>
  </si>
  <si>
    <t>1962507228</t>
  </si>
  <si>
    <t>Wheaton Franciscan Healthcare - St Joseph</t>
  </si>
  <si>
    <t>1861417362</t>
  </si>
  <si>
    <t>MCHS Eau Claire Luther</t>
  </si>
  <si>
    <t>1629027578</t>
  </si>
  <si>
    <t>Sacred Heart Hospital</t>
  </si>
  <si>
    <t>1205811221</t>
  </si>
  <si>
    <t>St Michaels Hospital</t>
  </si>
  <si>
    <t>Aspirus Wausau Hospital</t>
  </si>
  <si>
    <t>1558363986</t>
  </si>
  <si>
    <t>St Josephs Hospital</t>
  </si>
  <si>
    <t>1144224676</t>
  </si>
  <si>
    <t>MAYO CLINIC HEALTH SYSTEM EAU CLAIRE</t>
  </si>
  <si>
    <t>St Josephs Hospital Chippewa</t>
  </si>
  <si>
    <t>1164429908</t>
  </si>
  <si>
    <t>Essentia Health St. Mary's</t>
  </si>
  <si>
    <t>1457393035</t>
  </si>
  <si>
    <t>MCHS Red Cedar Hospital</t>
  </si>
  <si>
    <t>1154372944</t>
  </si>
  <si>
    <t>Oak leaf Surgical Hospital</t>
  </si>
  <si>
    <t>1669463832</t>
  </si>
  <si>
    <t>GUNDERSEN LUTHERAN MEDICAL CENTER</t>
  </si>
  <si>
    <t>1376593442</t>
  </si>
  <si>
    <t>1801874227</t>
  </si>
  <si>
    <t>MERCY HOSPITAL</t>
  </si>
  <si>
    <t>1093768962</t>
  </si>
  <si>
    <t>MILE BLUFF MEDICAL CENTER INC</t>
  </si>
  <si>
    <t>1568487411</t>
  </si>
  <si>
    <t>BLACK RIVER MEMORIAL HOSP</t>
  </si>
  <si>
    <t>1811940331</t>
  </si>
  <si>
    <t>TOMAH MEMORIAL HOSPITAL</t>
  </si>
  <si>
    <t>1184765240</t>
  </si>
  <si>
    <t>VERNON MEMORIAL HOSPITAL</t>
  </si>
  <si>
    <t>1497750921</t>
  </si>
  <si>
    <t>1841266194</t>
  </si>
  <si>
    <t>MERCY MEDICAL CENTER DUBUQUE</t>
  </si>
  <si>
    <t>1659348506</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</si>
  <si>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</si>
  <si>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</si>
  <si>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</si>
  <si>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</si>
  <si>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</si>
  <si>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</si>
  <si>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</si>
  <si>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</si>
  <si>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</si>
  <si>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</si>
  <si>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</si>
  <si>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</si>
  <si>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</si>
  <si>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</si>
  <si>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</si>
  <si>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</si>
  <si>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</si>
  <si>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</si>
  <si>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</si>
  <si>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</si>
  <si>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</si>
  <si>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 xml:space="preserve">Grant </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</si>
  <si>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</si>
  <si>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</si>
  <si>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</si>
  <si>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</si>
  <si>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</si>
  <si>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</si>
  <si>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</si>
  <si>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</si>
  <si>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</si>
  <si>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</si>
  <si>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</si>
  <si>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</si>
  <si>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</si>
  <si>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</si>
  <si>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</si>
  <si>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</si>
  <si>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</si>
  <si>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</si>
  <si>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</si>
  <si>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</si>
  <si>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</si>
  <si>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</si>
  <si>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</si>
  <si>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</si>
  <si>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</si>
  <si>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</si>
  <si>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</si>
  <si>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</si>
  <si>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</si>
  <si>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</si>
  <si>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</si>
  <si>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</si>
  <si>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</si>
  <si>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</si>
  <si>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</si>
  <si>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</si>
  <si>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</si>
  <si>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</si>
  <si>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</si>
  <si>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</si>
  <si>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</si>
  <si>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</si>
  <si>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</si>
  <si>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</si>
  <si>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</si>
  <si>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</si>
  <si>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</si>
  <si>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</si>
  <si>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</si>
  <si>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  REQUEST CONTAINS A LISTING OF 10 OF THE MOST UTILIZED INPATIENT FACILITIES BY REGION</t>
  </si>
  <si>
    <t>Number of Primary Care Physicians</t>
  </si>
  <si>
    <t>Number of Specialists</t>
  </si>
  <si>
    <t>Number of Hospitals</t>
  </si>
  <si>
    <t>GEOACCESS per Section D, Part 2.1</t>
  </si>
  <si>
    <t>Table 1a: PROVIDERS</t>
  </si>
  <si>
    <t>Table 1b:  INPATIENT FACILITIES</t>
  </si>
  <si>
    <t>Table 1c: GEOACCESS NETWORK ACCESSIBILITY</t>
  </si>
  <si>
    <t>County</t>
  </si>
  <si>
    <t>•  FOR PRIMARY CARE PHYSICIANS AND SPECIALISTS, INCLUDE COUNTS OF UNIQUE IDENTIFIERS ONLY (I.E. A PHYSICIAN WITH MULTIPLE OFFICES WILL ONLY COUNT ONCE.)</t>
  </si>
  <si>
    <t xml:space="preserve">Primary Care Providers (family/general practice, pediatrics, internal medicine and OB/GYN) 
2 in 10 miles </t>
  </si>
  <si>
    <t xml:space="preserve">OB/GYNs 
2 in 10 miles </t>
  </si>
  <si>
    <t xml:space="preserve">Pediatricians 
2 in 10 miles </t>
  </si>
  <si>
    <t xml:space="preserve">Other Specialists 
2 in 20 miles </t>
  </si>
  <si>
    <t xml:space="preserve">General Acute Hospitals 
1 in 25 miles </t>
  </si>
  <si>
    <t>`</t>
  </si>
  <si>
    <t xml:space="preserve">NARROW NETWORK ONLY </t>
  </si>
  <si>
    <t>Narrow Network Coverage Area (Y/N)</t>
  </si>
  <si>
    <t>Provider In-Network (Yes or No)</t>
  </si>
  <si>
    <t xml:space="preserve">Narrow Network Offering </t>
  </si>
  <si>
    <t>ACCESS RESULTS</t>
  </si>
  <si>
    <t xml:space="preserve">Narrow Network </t>
  </si>
  <si>
    <t>*  IF YOUR ORGANIZATION HAS A NARROW NETWORK AVAILABLE, PLEASE COMPLETE A GEO ACCESS FOR THAT NETWORK</t>
  </si>
  <si>
    <t>•  PROVIDE THE NUMBER OF CONTRACTED PROVIDERS FOR EACH COUNTY IN YOUR NETWORK</t>
  </si>
  <si>
    <t>Proposed HMO</t>
  </si>
  <si>
    <t>Proposed Network</t>
  </si>
  <si>
    <t>*  IF YOUR ORGANIZATION HAS A NARROW NETWORK PRODUCT AVAILABLE ON A SELF-INSURED BASIS, PLEASE COMLETE THIS EXHIBIT</t>
  </si>
  <si>
    <t>*  IF YOUR ORGANIZATION HAS THE ABILITY TO PROVIDE A NARROW NETWORK PROVIDER, PLEASE COMPLETE COLUMN D (OTHERWISE, LEAVE BLANK)</t>
  </si>
  <si>
    <t>Proposed Service Area (Y/N)</t>
  </si>
  <si>
    <t>Please find detail for providers and regions referenced throughout the exhibit below:</t>
  </si>
  <si>
    <t>•          County to Region Mapping</t>
  </si>
  <si>
    <t>PROVIDER DISRUPTION per Section C, Part 5.3 b(i).</t>
  </si>
  <si>
    <t xml:space="preserve">Request for Information - Health Plan Administrator </t>
  </si>
  <si>
    <t>Responding Vendor:</t>
  </si>
  <si>
    <t>•  VENDORS SHOULD INDICATE WHICH COUNTIES ARE CURRENTLY SERVICED, AND WHICH ARE AREAS OF POTENTIAL EXPANSION (Y FOR YES/N FOR NO)</t>
  </si>
  <si>
    <t>•  VENDORS ARE REQUESTED TO INDICATE IF THE FACILITY IS IN YOUR NETWORK, I.E. A "PREFERRED PROVIDER" (Y OR N FOR YES OR NO).</t>
  </si>
  <si>
    <t>•  THE GEOACCESS ANALYSES SHOULD BE PROVIDED SEPARATELY FOR THE COUNTIES YOU CURRENTLY SERVICE AND THE COUNTIES YOU MIGHT POTENTIALLY SERVICE AS INDICATED IN TABLE 1A.</t>
  </si>
  <si>
    <t>•  ALL MEMBER ZIP CODES BELONGING TO YOUR CURRENT SERVICE AREA OR POTENTIAL EXPANSION AREA SHOULD BE INCLUDED IN THE RESPECTIVE GEOACCESS ANALYSIS.</t>
  </si>
  <si>
    <r>
      <t xml:space="preserve">Vendors are </t>
    </r>
    <r>
      <rPr>
        <sz val="9.9"/>
        <rFont val="Arial"/>
        <family val="2"/>
      </rPr>
      <t>requested</t>
    </r>
    <r>
      <rPr>
        <sz val="11"/>
        <rFont val="Arial"/>
        <family val="2"/>
      </rPr>
      <t xml:space="preserve"> to complete the Provider Disruption exhibits provided in this section.  The prescribed format is the preferred format for submitting the exhibits. Vendors may provide supplemental information but are encouraged to utilize the provided Excel worksheets.  Cells highlighted in yellow indicate the areas for vendor input. Instructions are outlined in the RFI and with each of the required exhibits (tabs).</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</si>
</sst>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4"/>
      <name val="Arial"/>
      <family val="2"/>
    </font>
    <font>
      <sz val="10"/>
      <name val="Arial"/>
      <family val="2"/>
    </font>
    <font>
      <b/>
      <sz val="12"/>
      <name val="Arial"/>
      <family val="2"/>
    </font>
    <font>
      <b/>
      <sz val="10"/>
      <name val="Arial"/>
      <family val="2"/>
    </font>
    <font>
      <sz val="11"/>
      <name val="Arial"/>
      <family val="2"/>
    </font>
    <font>
      <b/>
      <sz val="11"/>
      <name val="Arial"/>
      <family val="2"/>
    </font>
    <font>
      <b/>
      <sz val="12"/>
      <color rgb="FFFF0000"/>
      <name val="Arial"/>
      <family val="2"/>
    </font>
    <font>
      <b/>
      <sz val="10"/>
      <color theme="0"/>
      <name val="Arial"/>
      <family val="2"/>
    </font>
    <font>
      <sz val="10"/>
      <color theme="0"/>
      <name val="Arial"/>
      <family val="2"/>
    </font>
    <font>
      <b/>
      <sz val="10"/>
      <color theme="1"/>
      <name val="Arial"/>
      <family val="2"/>
    </font>
    <font>
      <sz val="10"/>
      <color theme="1"/>
      <name val="Arial"/>
      <family val="2"/>
    </font>
    <font>
      <b/>
      <sz val="11"/>
      <color theme="0"/>
      <name val="Arial"/>
      <family val="2"/>
    </font>
    <font>
      <sz val="9.9"/>
      <name val="Arial"/>
      <family val="2"/>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2" fillId="0" borderId="0"/>
  </cellStyleXfs>
  <cellXfs count="76">
    <xf numFmtId="0" fontId="0" fillId="0" borderId="0" xfId="0"/>
    <xf numFmtId="0" fontId="1" fillId="0" borderId="0" xfId="0" applyFont="1" applyFill="1" applyAlignment="1">
      <alignment horizontal="left"/>
    </xf>
    <xf numFmtId="0" fontId="2" fillId="0" borderId="0" xfId="1"/>
    <xf numFmtId="0" fontId="3" fillId="0" borderId="0" xfId="0" applyFont="1" applyFill="1"/>
    <xf numFmtId="0" fontId="7" fillId="0" borderId="0" xfId="0" applyFont="1" applyFill="1"/>
    <xf numFmtId="0" fontId="4" fillId="0" borderId="0" xfId="1" applyFont="1"/>
    <xf numFmtId="0" fontId="4" fillId="0" borderId="0" xfId="1" applyFont="1" applyAlignment="1"/>
    <xf numFmtId="0" fontId="2" fillId="0" borderId="0" xfId="1" applyAlignment="1"/>
    <xf numFmtId="0" fontId="8" fillId="2" borderId="1" xfId="1" applyFont="1" applyFill="1" applyBorder="1"/>
    <xf numFmtId="0" fontId="9" fillId="2" borderId="2" xfId="1" applyFont="1" applyFill="1" applyBorder="1"/>
    <xf numFmtId="0" fontId="9" fillId="2" borderId="3" xfId="1" applyFont="1" applyFill="1" applyBorder="1"/>
    <xf numFmtId="0" fontId="4" fillId="0" borderId="1" xfId="1" applyFont="1" applyBorder="1" applyAlignment="1">
      <alignment wrapText="1"/>
    </xf>
    <xf numFmtId="0" fontId="4" fillId="0" borderId="1" xfId="1" applyFont="1" applyBorder="1" applyAlignment="1">
      <alignment horizontal="center" wrapText="1"/>
    </xf>
    <xf numFmtId="0" fontId="4" fillId="0" borderId="4" xfId="1" applyFont="1" applyBorder="1" applyAlignment="1">
      <alignment horizontal="center" wrapText="1"/>
    </xf>
    <xf numFmtId="0" fontId="2" fillId="0" borderId="0" xfId="1" applyAlignment="1">
      <alignment wrapText="1"/>
    </xf>
    <xf numFmtId="0" fontId="2" fillId="0" borderId="0" xfId="1" applyFont="1"/>
    <xf numFmtId="0" fontId="2" fillId="0" borderId="0" xfId="2" applyFont="1"/>
    <xf numFmtId="0" fontId="5" fillId="0" borderId="0" xfId="0" applyFont="1" applyAlignment="1">
      <alignment horizontal="left" vertical="top" wrapText="1"/>
    </xf>
    <xf numFmtId="0" fontId="6" fillId="0" borderId="0" xfId="0" applyFont="1"/>
    <xf numFmtId="0" fontId="5" fillId="0" borderId="0" xfId="0" applyFont="1" applyAlignment="1">
      <alignment horizontal="left" indent="4"/>
    </xf>
    <xf numFmtId="0" fontId="2" fillId="0" borderId="0" xfId="2" applyFont="1" applyFill="1"/>
    <xf numFmtId="0" fontId="3" fillId="0" borderId="0" xfId="2" applyFont="1"/>
    <xf numFmtId="0" fontId="7" fillId="0" borderId="0" xfId="2" applyFont="1"/>
    <xf numFmtId="0" fontId="4" fillId="0" borderId="0" xfId="2" applyFont="1"/>
    <xf numFmtId="0" fontId="2" fillId="0" borderId="1" xfId="2" applyFont="1" applyFill="1" applyBorder="1" applyAlignment="1">
      <alignment horizontal="left"/>
    </xf>
    <xf numFmtId="0" fontId="2" fillId="0" borderId="2" xfId="2" applyFont="1" applyFill="1" applyBorder="1" applyAlignment="1">
      <alignment horizontal="left"/>
    </xf>
    <xf numFmtId="0" fontId="7" fillId="0" borderId="0" xfId="0" quotePrefix="1" applyFont="1" applyFill="1" applyAlignment="1">
      <alignment horizontal="left"/>
    </xf>
    <xf numFmtId="0" fontId="2" fillId="0" borderId="9" xfId="2" applyFont="1" applyBorder="1"/>
    <xf numFmtId="0" fontId="2" fillId="0" borderId="10" xfId="2" applyFont="1" applyFill="1" applyBorder="1" applyAlignment="1">
      <alignment horizontal="left"/>
    </xf>
    <xf numFmtId="0" fontId="2" fillId="0" borderId="11" xfId="2" applyFont="1" applyBorder="1"/>
    <xf numFmtId="0" fontId="2" fillId="0" borderId="15" xfId="2" applyFont="1" applyBorder="1"/>
    <xf numFmtId="0" fontId="2" fillId="0" borderId="17" xfId="2" applyFont="1" applyBorder="1"/>
    <xf numFmtId="0" fontId="8" fillId="5" borderId="9" xfId="2" applyFont="1" applyFill="1" applyBorder="1"/>
    <xf numFmtId="0" fontId="8" fillId="5" borderId="0" xfId="2" applyFont="1" applyFill="1" applyBorder="1"/>
    <xf numFmtId="0" fontId="2" fillId="5" borderId="18" xfId="2" applyFont="1" applyFill="1" applyBorder="1"/>
    <xf numFmtId="0" fontId="2" fillId="0" borderId="12" xfId="2" applyFont="1" applyFill="1" applyBorder="1" applyAlignment="1">
      <alignment horizontal="left"/>
    </xf>
    <xf numFmtId="0" fontId="2" fillId="0" borderId="13" xfId="2" applyFont="1" applyFill="1" applyBorder="1" applyAlignment="1">
      <alignment horizontal="left"/>
    </xf>
    <xf numFmtId="0" fontId="2" fillId="0" borderId="14" xfId="2" applyFont="1" applyFill="1" applyBorder="1" applyAlignment="1">
      <alignment horizontal="left"/>
    </xf>
    <xf numFmtId="0" fontId="2" fillId="0" borderId="7" xfId="2" applyFont="1" applyFill="1" applyBorder="1" applyAlignment="1">
      <alignment horizontal="left"/>
    </xf>
    <xf numFmtId="0" fontId="2" fillId="0" borderId="8" xfId="2" applyFont="1" applyFill="1" applyBorder="1" applyAlignment="1">
      <alignment horizontal="left"/>
    </xf>
    <xf numFmtId="0" fontId="2" fillId="0" borderId="16" xfId="2" applyFont="1" applyFill="1" applyBorder="1" applyAlignment="1">
      <alignment horizontal="left"/>
    </xf>
    <xf numFmtId="0" fontId="0" fillId="4" borderId="1" xfId="0" applyFill="1" applyBorder="1"/>
    <xf numFmtId="0" fontId="2" fillId="4" borderId="3" xfId="1" applyFill="1" applyBorder="1"/>
    <xf numFmtId="0" fontId="8" fillId="2" borderId="2" xfId="1" applyFont="1" applyFill="1" applyBorder="1"/>
    <xf numFmtId="0" fontId="0" fillId="4" borderId="2" xfId="0" applyFill="1" applyBorder="1"/>
    <xf numFmtId="0" fontId="10" fillId="3" borderId="4" xfId="0" applyFont="1" applyFill="1" applyBorder="1" applyAlignment="1">
      <alignment horizontal="center" vertical="center" wrapText="1"/>
    </xf>
    <xf numFmtId="0" fontId="11" fillId="4" borderId="4" xfId="0" applyFont="1" applyFill="1" applyBorder="1" applyAlignment="1">
      <alignment vertical="center" wrapText="1"/>
    </xf>
    <xf numFmtId="0" fontId="2" fillId="4" borderId="1" xfId="1" applyFill="1" applyBorder="1" applyAlignment="1">
      <alignment horizontal="center"/>
    </xf>
    <xf numFmtId="0" fontId="2" fillId="4" borderId="3" xfId="1" applyFill="1" applyBorder="1" applyAlignment="1">
      <alignment horizontal="center"/>
    </xf>
    <xf numFmtId="0" fontId="2" fillId="0" borderId="4" xfId="1" applyFont="1" applyFill="1" applyBorder="1" applyAlignment="1">
      <alignment vertical="top"/>
    </xf>
    <xf numFmtId="0" fontId="2" fillId="4" borderId="4" xfId="1" applyFont="1" applyFill="1" applyBorder="1" applyAlignment="1">
      <alignment vertical="top"/>
    </xf>
    <xf numFmtId="0" fontId="2" fillId="4" borderId="4" xfId="1" applyFill="1" applyBorder="1" applyAlignment="1">
      <alignment vertical="top" wrapText="1"/>
    </xf>
    <xf numFmtId="0" fontId="2" fillId="0" borderId="4" xfId="1" applyFont="1" applyFill="1" applyBorder="1" applyAlignment="1">
      <alignment horizontal="left" vertical="top"/>
    </xf>
    <xf numFmtId="0" fontId="2" fillId="4" borderId="4" xfId="1" applyFont="1" applyFill="1" applyBorder="1" applyAlignment="1">
      <alignment horizontal="left" vertical="top"/>
    </xf>
    <xf numFmtId="0" fontId="2" fillId="0" borderId="4" xfId="1" applyFill="1" applyBorder="1" applyAlignment="1">
      <alignment horizontal="left" vertical="top"/>
    </xf>
    <xf numFmtId="0" fontId="2" fillId="4" borderId="4" xfId="1" applyFill="1" applyBorder="1" applyAlignment="1">
      <alignment horizontal="left" vertical="top"/>
    </xf>
    <xf numFmtId="0" fontId="2" fillId="4" borderId="4" xfId="1" applyFill="1" applyBorder="1" applyAlignment="1">
      <alignment vertical="top"/>
    </xf>
    <xf numFmtId="0" fontId="2" fillId="4" borderId="2" xfId="1" applyFill="1" applyBorder="1" applyAlignment="1">
      <alignment horizontal="center"/>
    </xf>
    <xf numFmtId="0" fontId="8" fillId="2" borderId="1" xfId="1" applyFont="1" applyFill="1" applyBorder="1" applyAlignment="1">
      <alignment horizontal="center" wrapText="1"/>
    </xf>
    <xf numFmtId="0" fontId="9" fillId="2" borderId="0" xfId="1" applyFont="1" applyFill="1"/>
    <xf numFmtId="0" fontId="10" fillId="3" borderId="4" xfId="0" applyFont="1" applyFill="1" applyBorder="1" applyAlignment="1">
      <alignment vertical="center" wrapText="1"/>
    </xf>
    <xf numFmtId="0" fontId="10" fillId="3" borderId="4" xfId="0" quotePrefix="1" applyFont="1" applyFill="1" applyBorder="1" applyAlignment="1">
      <alignment vertical="center" wrapText="1"/>
    </xf>
    <xf numFmtId="0" fontId="8" fillId="5" borderId="19" xfId="2" applyFont="1" applyFill="1" applyBorder="1"/>
    <xf numFmtId="0" fontId="8" fillId="5" borderId="20" xfId="2" applyFont="1" applyFill="1" applyBorder="1"/>
    <xf numFmtId="0" fontId="2" fillId="0" borderId="21" xfId="2" applyFont="1" applyBorder="1"/>
    <xf numFmtId="0" fontId="2" fillId="0" borderId="22" xfId="2" applyFont="1" applyFill="1" applyBorder="1" applyAlignment="1">
      <alignment horizontal="left"/>
    </xf>
    <xf numFmtId="0" fontId="2" fillId="0" borderId="22" xfId="2" applyFont="1" applyBorder="1"/>
    <xf numFmtId="0" fontId="2" fillId="0" borderId="23" xfId="2" applyFont="1" applyBorder="1"/>
    <xf numFmtId="0" fontId="2" fillId="0" borderId="24" xfId="2" applyFont="1" applyBorder="1"/>
    <xf numFmtId="0" fontId="5" fillId="0" borderId="0" xfId="0" applyFont="1" applyFill="1" applyAlignment="1">
      <alignment horizontal="left" vertical="top" wrapText="1"/>
    </xf>
    <xf numFmtId="0" fontId="12" fillId="2" borderId="0" xfId="1" applyFont="1" applyFill="1" applyAlignment="1">
      <alignment horizontal="center"/>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 xfId="1" applyFont="1" applyFill="1" applyBorder="1" applyAlignment="1">
      <alignment horizontal="center"/>
    </xf>
    <xf numFmtId="0" fontId="8" fillId="2" borderId="3" xfId="1" applyFont="1" applyFill="1" applyBorder="1" applyAlignment="1">
      <alignment horizontal="center"/>
    </xf>
    <xf numFmtId="0" fontId="2" fillId="4" borderId="4" xfId="1" applyFill="1" applyBorder="1" applyAlignment="1">
      <alignment horizontal="center"/>
    </xf>
  </cellXfs>
  <cellStyles count="3">
    <cellStyle name="Normal" xfId="0" builtinId="0"/>
    <cellStyle name="Normal 2" xfId="1"/>
    <cellStyle name="Normal_SHEE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amsey/AppData/Local/Microsoft/Windows/Temporary%20Internet%20Files/Content.Outlook/3BV78AWJ/Provider%20Summary_Provider%20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Facilities"/>
      <sheetName val="Facility Pivot"/>
      <sheetName val="Facility FINAL"/>
      <sheetName val="Top Professional"/>
      <sheetName val="Prof Pivot"/>
      <sheetName val="Prof FINAL"/>
    </sheetNames>
    <sheetDataSet>
      <sheetData sheetId="0">
        <row r="6">
          <cell r="G6" t="str">
            <v>1114908001</v>
          </cell>
          <cell r="H6">
            <v>1215847</v>
          </cell>
          <cell r="I6">
            <v>2451</v>
          </cell>
          <cell r="J6" t="str">
            <v>Fox Valley</v>
          </cell>
          <cell r="K6" t="str">
            <v>St Vincent's Hospital</v>
          </cell>
          <cell r="L6" t="str">
            <v>Green Bay</v>
          </cell>
          <cell r="M6" t="str">
            <v>WI</v>
          </cell>
          <cell r="N6">
            <v>54301</v>
          </cell>
        </row>
        <row r="7">
          <cell r="G7" t="str">
            <v>1649246877</v>
          </cell>
          <cell r="H7">
            <v>643452</v>
          </cell>
          <cell r="I7">
            <v>1936</v>
          </cell>
          <cell r="J7" t="str">
            <v>Fox Valley</v>
          </cell>
          <cell r="K7" t="str">
            <v>St Marys Hospital</v>
          </cell>
          <cell r="L7" t="str">
            <v>Green Bay</v>
          </cell>
          <cell r="M7" t="str">
            <v>WI</v>
          </cell>
          <cell r="N7">
            <v>54303</v>
          </cell>
        </row>
        <row r="8">
          <cell r="G8" t="str">
            <v>1891740585</v>
          </cell>
          <cell r="H8">
            <v>546249</v>
          </cell>
          <cell r="I8">
            <v>1596</v>
          </cell>
          <cell r="J8" t="str">
            <v>Fox Valley</v>
          </cell>
          <cell r="K8" t="str">
            <v>Bellin Memorial Hospital</v>
          </cell>
          <cell r="L8" t="str">
            <v>Green Bay</v>
          </cell>
          <cell r="M8" t="str">
            <v>WI</v>
          </cell>
          <cell r="N8">
            <v>54301</v>
          </cell>
        </row>
        <row r="9">
          <cell r="G9" t="str">
            <v>1922043744</v>
          </cell>
          <cell r="H9">
            <v>314646</v>
          </cell>
          <cell r="I9">
            <v>238</v>
          </cell>
          <cell r="J9" t="str">
            <v>Fox Valley</v>
          </cell>
          <cell r="K9" t="str">
            <v>University of Wisconsin Hospitals &amp; Clinics</v>
          </cell>
          <cell r="L9" t="str">
            <v>Milwaukee</v>
          </cell>
          <cell r="M9" t="str">
            <v>WI</v>
          </cell>
          <cell r="N9">
            <v>53288</v>
          </cell>
        </row>
        <row r="10">
          <cell r="G10" t="str">
            <v>1700998697</v>
          </cell>
          <cell r="H10">
            <v>271127</v>
          </cell>
          <cell r="I10">
            <v>1032</v>
          </cell>
          <cell r="J10" t="str">
            <v>Fox Valley</v>
          </cell>
          <cell r="K10" t="str">
            <v>Holy Family Memorial Medical Center</v>
          </cell>
          <cell r="L10" t="str">
            <v>Manitowoc</v>
          </cell>
          <cell r="M10" t="str">
            <v>WI</v>
          </cell>
          <cell r="N10">
            <v>54220</v>
          </cell>
        </row>
        <row r="11">
          <cell r="G11" t="str">
            <v>1558363986</v>
          </cell>
          <cell r="H11">
            <v>256790</v>
          </cell>
          <cell r="I11">
            <v>466</v>
          </cell>
          <cell r="J11" t="str">
            <v>Fox Valley</v>
          </cell>
          <cell r="K11" t="str">
            <v>Aspirus Wausau Hospital</v>
          </cell>
          <cell r="L11" t="str">
            <v>Wausau</v>
          </cell>
          <cell r="M11" t="str">
            <v>WI</v>
          </cell>
          <cell r="N11">
            <v>54401</v>
          </cell>
        </row>
        <row r="12">
          <cell r="G12" t="str">
            <v>1043397177</v>
          </cell>
          <cell r="H12">
            <v>206213</v>
          </cell>
          <cell r="I12">
            <v>454</v>
          </cell>
          <cell r="J12" t="str">
            <v>Fox Valley</v>
          </cell>
          <cell r="K12" t="str">
            <v>Bay Area Medical Center</v>
          </cell>
          <cell r="L12" t="str">
            <v>Marinette</v>
          </cell>
          <cell r="M12" t="str">
            <v>WI</v>
          </cell>
          <cell r="N12">
            <v>54143</v>
          </cell>
        </row>
        <row r="13">
          <cell r="G13" t="str">
            <v>1518993880</v>
          </cell>
          <cell r="H13">
            <v>199415</v>
          </cell>
          <cell r="I13">
            <v>392</v>
          </cell>
          <cell r="J13" t="str">
            <v>Fox Valley</v>
          </cell>
          <cell r="K13" t="str">
            <v>Theda Clark Medical Center</v>
          </cell>
          <cell r="L13" t="str">
            <v>Neenah</v>
          </cell>
          <cell r="M13" t="str">
            <v>WI</v>
          </cell>
          <cell r="N13">
            <v>54956</v>
          </cell>
        </row>
        <row r="14">
          <cell r="G14" t="str">
            <v>1750482022</v>
          </cell>
          <cell r="H14">
            <v>173289</v>
          </cell>
          <cell r="I14">
            <v>185</v>
          </cell>
          <cell r="J14" t="str">
            <v>Fox Valley</v>
          </cell>
          <cell r="K14" t="str">
            <v>Childrens Hospital Of Wisconsin</v>
          </cell>
          <cell r="L14" t="str">
            <v>Milwaukee</v>
          </cell>
          <cell r="M14" t="str">
            <v>WI</v>
          </cell>
          <cell r="N14">
            <v>53201</v>
          </cell>
        </row>
        <row r="15">
          <cell r="G15" t="str">
            <v>1457485377</v>
          </cell>
          <cell r="H15">
            <v>79226</v>
          </cell>
          <cell r="I15">
            <v>256</v>
          </cell>
          <cell r="J15" t="str">
            <v>Fox Valley</v>
          </cell>
          <cell r="K15" t="str">
            <v>Appleton Medical Center</v>
          </cell>
          <cell r="L15" t="str">
            <v>Appleton</v>
          </cell>
          <cell r="M15" t="str">
            <v>WI</v>
          </cell>
          <cell r="N15">
            <v>54911</v>
          </cell>
        </row>
        <row r="16">
          <cell r="G16" t="str">
            <v>1184621211</v>
          </cell>
          <cell r="H16">
            <v>25601340.359999999</v>
          </cell>
          <cell r="I16">
            <v>6563</v>
          </cell>
          <cell r="J16" t="str">
            <v>Madison</v>
          </cell>
          <cell r="K16" t="str">
            <v>ST MARYS HOSPITAL</v>
          </cell>
          <cell r="L16" t="str">
            <v>MADISON</v>
          </cell>
          <cell r="M16" t="str">
            <v>WI</v>
          </cell>
          <cell r="N16" t="str">
            <v>53715</v>
          </cell>
        </row>
        <row r="17">
          <cell r="G17" t="str">
            <v>1326119157</v>
          </cell>
          <cell r="H17">
            <v>6797714.1900000004</v>
          </cell>
          <cell r="I17">
            <v>2523</v>
          </cell>
          <cell r="J17" t="str">
            <v>Madison</v>
          </cell>
          <cell r="K17" t="str">
            <v>ST MARYS Hospital</v>
          </cell>
          <cell r="L17" t="str">
            <v>MADISON</v>
          </cell>
          <cell r="M17" t="str">
            <v>WI</v>
          </cell>
          <cell r="N17" t="str">
            <v>53715</v>
          </cell>
        </row>
        <row r="18">
          <cell r="G18" t="str">
            <v>1043247448</v>
          </cell>
          <cell r="H18">
            <v>5724616.8399999999</v>
          </cell>
          <cell r="I18">
            <v>1590</v>
          </cell>
          <cell r="J18" t="str">
            <v>Madison</v>
          </cell>
          <cell r="K18" t="str">
            <v>UNIVERSITY OF WISCONSIN HOSPITALS &amp; CLINICS</v>
          </cell>
          <cell r="L18" t="str">
            <v>MADISON</v>
          </cell>
          <cell r="M18" t="str">
            <v>WI</v>
          </cell>
          <cell r="N18" t="str">
            <v>53792</v>
          </cell>
        </row>
        <row r="19">
          <cell r="G19" t="str">
            <v>1811916281</v>
          </cell>
          <cell r="H19">
            <v>2330132.5700000003</v>
          </cell>
          <cell r="I19">
            <v>2913</v>
          </cell>
          <cell r="J19" t="str">
            <v>Madison</v>
          </cell>
          <cell r="K19" t="str">
            <v>FORT HEALTHCARE</v>
          </cell>
          <cell r="L19" t="str">
            <v>FORT ATKINSON</v>
          </cell>
          <cell r="M19" t="str">
            <v>WI</v>
          </cell>
          <cell r="N19" t="str">
            <v>53538</v>
          </cell>
        </row>
        <row r="20">
          <cell r="G20" t="str">
            <v>1023187416</v>
          </cell>
          <cell r="H20">
            <v>2130031.41</v>
          </cell>
          <cell r="I20">
            <v>3029</v>
          </cell>
          <cell r="J20" t="str">
            <v>Madison</v>
          </cell>
          <cell r="K20" t="str">
            <v>BEAVER DAM COMMUNITY HOSPITAL</v>
          </cell>
          <cell r="L20" t="str">
            <v>BEAVER DAM</v>
          </cell>
          <cell r="M20" t="str">
            <v>WI</v>
          </cell>
          <cell r="N20" t="str">
            <v>53916</v>
          </cell>
        </row>
        <row r="21">
          <cell r="G21" t="str">
            <v>1346228541</v>
          </cell>
          <cell r="H21">
            <v>1842970.6600000001</v>
          </cell>
          <cell r="I21">
            <v>1977</v>
          </cell>
          <cell r="J21" t="str">
            <v>Madison</v>
          </cell>
          <cell r="K21" t="str">
            <v>ST AGNES HOSPITAL</v>
          </cell>
          <cell r="L21" t="str">
            <v>FOND DU LAC</v>
          </cell>
          <cell r="M21" t="str">
            <v>WI</v>
          </cell>
          <cell r="N21" t="str">
            <v>54935</v>
          </cell>
        </row>
        <row r="22">
          <cell r="G22" t="str">
            <v>1205975380</v>
          </cell>
          <cell r="H22">
            <v>1435396.84</v>
          </cell>
          <cell r="I22">
            <v>1660</v>
          </cell>
          <cell r="J22" t="str">
            <v>Madison</v>
          </cell>
          <cell r="K22" t="str">
            <v>SAUK PRAIRIE MEMORIAL HOSPITAL</v>
          </cell>
          <cell r="L22" t="str">
            <v>PRAIRIE DU SAC</v>
          </cell>
          <cell r="M22" t="str">
            <v>WI</v>
          </cell>
          <cell r="N22" t="str">
            <v>53578</v>
          </cell>
        </row>
        <row r="23">
          <cell r="G23" t="str">
            <v>1760460877</v>
          </cell>
          <cell r="H23">
            <v>1409401.57</v>
          </cell>
          <cell r="I23">
            <v>2561</v>
          </cell>
          <cell r="J23" t="str">
            <v>Madison</v>
          </cell>
          <cell r="K23" t="str">
            <v>WAUPUN MEMORIAL HOSPITAL</v>
          </cell>
          <cell r="L23" t="str">
            <v>WAUPUN</v>
          </cell>
          <cell r="M23" t="str">
            <v>WI</v>
          </cell>
          <cell r="N23" t="str">
            <v>53963</v>
          </cell>
        </row>
        <row r="24">
          <cell r="G24" t="str">
            <v>1053392845</v>
          </cell>
          <cell r="H24">
            <v>1207907.3599999999</v>
          </cell>
          <cell r="I24">
            <v>1338</v>
          </cell>
          <cell r="J24" t="str">
            <v>Madison</v>
          </cell>
          <cell r="K24" t="str">
            <v>ST CLARE HOSPITAL</v>
          </cell>
          <cell r="L24" t="str">
            <v>BARABOO</v>
          </cell>
          <cell r="M24" t="str">
            <v>WI</v>
          </cell>
          <cell r="N24" t="str">
            <v>53913</v>
          </cell>
        </row>
        <row r="25">
          <cell r="G25" t="str">
            <v>1841266194</v>
          </cell>
          <cell r="H25">
            <v>1167639.3900000001</v>
          </cell>
          <cell r="I25">
            <v>10</v>
          </cell>
          <cell r="J25" t="str">
            <v>Madison</v>
          </cell>
          <cell r="K25" t="str">
            <v>ST MARYS HOSPITAL</v>
          </cell>
          <cell r="L25" t="str">
            <v>ROCHESTER</v>
          </cell>
          <cell r="M25" t="str">
            <v>MN</v>
          </cell>
          <cell r="N25" t="str">
            <v>55902</v>
          </cell>
        </row>
        <row r="26">
          <cell r="G26" t="str">
            <v>1629027578</v>
          </cell>
          <cell r="H26">
            <v>9991283.7100000009</v>
          </cell>
          <cell r="I26">
            <v>19557</v>
          </cell>
          <cell r="J26" t="str">
            <v>Other North</v>
          </cell>
          <cell r="K26" t="str">
            <v>MCHS Eau Claire Luther</v>
          </cell>
          <cell r="L26" t="str">
            <v>Eau Claire</v>
          </cell>
          <cell r="M26" t="str">
            <v>WI</v>
          </cell>
          <cell r="N26" t="str">
            <v>54703</v>
          </cell>
        </row>
        <row r="27">
          <cell r="G27" t="str">
            <v>1205811221</v>
          </cell>
          <cell r="H27">
            <v>3889782.89</v>
          </cell>
          <cell r="I27">
            <v>8227</v>
          </cell>
          <cell r="J27" t="str">
            <v>Other North</v>
          </cell>
          <cell r="K27" t="str">
            <v>Sacred Heart Hospital</v>
          </cell>
          <cell r="L27" t="str">
            <v>Eau Claire</v>
          </cell>
          <cell r="M27" t="str">
            <v>WI</v>
          </cell>
          <cell r="N27" t="str">
            <v>54701</v>
          </cell>
        </row>
        <row r="28">
          <cell r="G28" t="str">
            <v>1164429908</v>
          </cell>
          <cell r="H28">
            <v>1765978.8</v>
          </cell>
          <cell r="I28">
            <v>5446</v>
          </cell>
          <cell r="J28" t="str">
            <v>Other North</v>
          </cell>
          <cell r="K28" t="str">
            <v>St Josephs Hospital Chippewa</v>
          </cell>
          <cell r="L28" t="str">
            <v>Chippewa Falls</v>
          </cell>
          <cell r="M28" t="str">
            <v>WI</v>
          </cell>
          <cell r="N28" t="str">
            <v>54729</v>
          </cell>
        </row>
        <row r="29">
          <cell r="G29" t="str">
            <v>1457393035</v>
          </cell>
          <cell r="H29">
            <v>1681151.02</v>
          </cell>
          <cell r="I29">
            <v>3323</v>
          </cell>
          <cell r="J29" t="str">
            <v>Other North</v>
          </cell>
          <cell r="K29" t="str">
            <v>Essentia Health St. Mary's</v>
          </cell>
          <cell r="L29" t="str">
            <v>Duluth</v>
          </cell>
          <cell r="M29" t="str">
            <v xml:space="preserve">MN </v>
          </cell>
          <cell r="N29" t="str">
            <v>55805</v>
          </cell>
        </row>
        <row r="30">
          <cell r="G30" t="str">
            <v>1154372944</v>
          </cell>
          <cell r="H30">
            <v>1527906.16</v>
          </cell>
          <cell r="I30">
            <v>7159</v>
          </cell>
          <cell r="J30" t="str">
            <v>Other North</v>
          </cell>
          <cell r="K30" t="str">
            <v>MCHS Red Cedar Hospital</v>
          </cell>
          <cell r="L30" t="str">
            <v>Menomonie</v>
          </cell>
          <cell r="M30" t="str">
            <v>WI</v>
          </cell>
          <cell r="N30" t="str">
            <v>54751</v>
          </cell>
        </row>
        <row r="31">
          <cell r="G31" t="str">
            <v>1669463832</v>
          </cell>
          <cell r="H31">
            <v>1472060.54</v>
          </cell>
          <cell r="I31">
            <v>2203</v>
          </cell>
          <cell r="J31" t="str">
            <v>Other North</v>
          </cell>
          <cell r="K31" t="str">
            <v>Oak leaf Surgical Hospital</v>
          </cell>
          <cell r="L31" t="str">
            <v>Eau Claire</v>
          </cell>
          <cell r="M31" t="str">
            <v>WI</v>
          </cell>
          <cell r="N31" t="str">
            <v>54701</v>
          </cell>
        </row>
        <row r="32">
          <cell r="G32" t="str">
            <v>1841266194</v>
          </cell>
          <cell r="H32">
            <v>1015866.3</v>
          </cell>
          <cell r="I32">
            <v>780</v>
          </cell>
          <cell r="J32" t="str">
            <v>Other North</v>
          </cell>
          <cell r="K32" t="str">
            <v>St Marys Hospital</v>
          </cell>
          <cell r="L32" t="str">
            <v>Rochester</v>
          </cell>
          <cell r="M32" t="str">
            <v xml:space="preserve">MN </v>
          </cell>
          <cell r="N32" t="str">
            <v>55902</v>
          </cell>
        </row>
        <row r="33">
          <cell r="G33" t="str">
            <v>1801835970</v>
          </cell>
          <cell r="H33">
            <v>941463.05</v>
          </cell>
          <cell r="I33">
            <v>2517</v>
          </cell>
          <cell r="J33" t="str">
            <v>Other North</v>
          </cell>
          <cell r="K33" t="str">
            <v>St Lukes Hospital</v>
          </cell>
          <cell r="L33" t="str">
            <v>Duluth</v>
          </cell>
          <cell r="M33" t="str">
            <v xml:space="preserve">MN </v>
          </cell>
          <cell r="N33" t="str">
            <v>55805</v>
          </cell>
        </row>
        <row r="34">
          <cell r="G34" t="str">
            <v>1649246828</v>
          </cell>
          <cell r="H34">
            <v>772602.54</v>
          </cell>
          <cell r="I34">
            <v>759</v>
          </cell>
          <cell r="J34" t="str">
            <v>Other North</v>
          </cell>
          <cell r="K34" t="str">
            <v>Methodist Hospital Rochester</v>
          </cell>
          <cell r="L34" t="str">
            <v>Rochester</v>
          </cell>
          <cell r="M34" t="str">
            <v xml:space="preserve">MN </v>
          </cell>
          <cell r="N34" t="str">
            <v>55902</v>
          </cell>
        </row>
        <row r="35">
          <cell r="G35" t="str">
            <v>1033153895</v>
          </cell>
          <cell r="H35">
            <v>743914.16</v>
          </cell>
          <cell r="I35">
            <v>1816</v>
          </cell>
          <cell r="J35" t="str">
            <v>Other North</v>
          </cell>
          <cell r="K35" t="str">
            <v>Essentia Health Duluth</v>
          </cell>
          <cell r="L35" t="str">
            <v>Duluth</v>
          </cell>
          <cell r="M35" t="str">
            <v xml:space="preserve">MN </v>
          </cell>
          <cell r="N35" t="str">
            <v>55805</v>
          </cell>
        </row>
        <row r="36">
          <cell r="G36" t="str">
            <v>1528096914</v>
          </cell>
          <cell r="H36">
            <v>10246915.5</v>
          </cell>
          <cell r="I36">
            <v>11639</v>
          </cell>
          <cell r="J36" t="str">
            <v>Madison</v>
          </cell>
          <cell r="K36" t="str">
            <v>University of Wisconsin Hospitals &amp; Clinics</v>
          </cell>
          <cell r="L36" t="str">
            <v>MILWAUKEE</v>
          </cell>
          <cell r="M36" t="str">
            <v>WI</v>
          </cell>
          <cell r="N36" t="str">
            <v>53278-0000</v>
          </cell>
        </row>
        <row r="37">
          <cell r="G37" t="str">
            <v>1073672556</v>
          </cell>
          <cell r="H37">
            <v>1605607.84</v>
          </cell>
          <cell r="I37">
            <v>531</v>
          </cell>
          <cell r="J37" t="str">
            <v>Madison</v>
          </cell>
          <cell r="K37" t="str">
            <v>MERITER HOSP</v>
          </cell>
          <cell r="L37" t="str">
            <v>MILWAUKEE</v>
          </cell>
          <cell r="M37" t="str">
            <v>WI</v>
          </cell>
          <cell r="N37" t="str">
            <v>53278-0915</v>
          </cell>
        </row>
        <row r="38">
          <cell r="G38" t="str">
            <v>1184621211</v>
          </cell>
          <cell r="H38">
            <v>1477201.86</v>
          </cell>
          <cell r="I38">
            <v>550</v>
          </cell>
          <cell r="J38" t="str">
            <v>Madison</v>
          </cell>
          <cell r="K38" t="str">
            <v>ST MARYS HOSPITAL</v>
          </cell>
          <cell r="L38" t="str">
            <v>CHICAGO</v>
          </cell>
          <cell r="M38" t="str">
            <v>IL</v>
          </cell>
          <cell r="N38" t="str">
            <v>60695-2090</v>
          </cell>
        </row>
        <row r="39">
          <cell r="G39" t="str">
            <v>1295755023</v>
          </cell>
          <cell r="H39">
            <v>599410.93999999994</v>
          </cell>
          <cell r="I39">
            <v>243</v>
          </cell>
          <cell r="J39" t="str">
            <v>Madison</v>
          </cell>
          <cell r="K39" t="str">
            <v>MADISON SURGERY CENTER</v>
          </cell>
          <cell r="L39" t="str">
            <v>MILWAUKEE</v>
          </cell>
          <cell r="M39" t="str">
            <v>WI</v>
          </cell>
          <cell r="N39" t="str">
            <v>53278-0864</v>
          </cell>
        </row>
        <row r="40">
          <cell r="G40" t="str">
            <v>1750482022</v>
          </cell>
          <cell r="H40">
            <v>200221.77</v>
          </cell>
          <cell r="I40">
            <v>53</v>
          </cell>
          <cell r="J40" t="str">
            <v>Madison</v>
          </cell>
          <cell r="K40" t="str">
            <v>CHILDRENS HOSPITAL OF WISCONSIN</v>
          </cell>
          <cell r="L40" t="str">
            <v>MILWAUKEE</v>
          </cell>
          <cell r="M40" t="str">
            <v>WI</v>
          </cell>
          <cell r="N40" t="str">
            <v>53278-0531</v>
          </cell>
        </row>
        <row r="41">
          <cell r="G41" t="str">
            <v>1790717650</v>
          </cell>
          <cell r="H41">
            <v>156526.48000000001</v>
          </cell>
          <cell r="I41">
            <v>3</v>
          </cell>
          <cell r="J41" t="str">
            <v>Madison</v>
          </cell>
          <cell r="K41" t="str">
            <v>BRIGHAM AND WOMENS HOSPITAL</v>
          </cell>
          <cell r="L41" t="str">
            <v>BOSTON</v>
          </cell>
          <cell r="M41" t="str">
            <v>MA</v>
          </cell>
          <cell r="N41" t="str">
            <v>02241-0000</v>
          </cell>
        </row>
        <row r="42">
          <cell r="G42" t="str">
            <v>1679558647</v>
          </cell>
          <cell r="H42">
            <v>134207.70000000001</v>
          </cell>
          <cell r="I42">
            <v>96</v>
          </cell>
          <cell r="J42" t="str">
            <v>Madison</v>
          </cell>
          <cell r="K42" t="str">
            <v>STOUGHTON HOSPITAL</v>
          </cell>
          <cell r="L42" t="str">
            <v>MILWAUKEE</v>
          </cell>
          <cell r="M42" t="str">
            <v>WI</v>
          </cell>
          <cell r="N42" t="str">
            <v>53278-0216</v>
          </cell>
        </row>
        <row r="43">
          <cell r="G43" t="str">
            <v>1679521868</v>
          </cell>
          <cell r="H43">
            <v>97807.72</v>
          </cell>
          <cell r="I43">
            <v>4</v>
          </cell>
          <cell r="J43" t="str">
            <v>Madison</v>
          </cell>
          <cell r="K43" t="str">
            <v>SELECT SPECIALTY HOSPITAL</v>
          </cell>
          <cell r="L43" t="str">
            <v>PITTSBURGH</v>
          </cell>
          <cell r="M43" t="str">
            <v>PA</v>
          </cell>
          <cell r="N43" t="str">
            <v>15264-2369</v>
          </cell>
        </row>
        <row r="44">
          <cell r="G44" t="str">
            <v>1881702603</v>
          </cell>
          <cell r="H44">
            <v>64084.160000000003</v>
          </cell>
          <cell r="I44">
            <v>11</v>
          </cell>
          <cell r="J44" t="str">
            <v>Madison</v>
          </cell>
          <cell r="K44" t="str">
            <v>WISCONSIN DIALYSIS INC</v>
          </cell>
          <cell r="L44" t="str">
            <v>MILWAUKEE</v>
          </cell>
          <cell r="M44" t="str">
            <v>WI</v>
          </cell>
          <cell r="N44" t="str">
            <v>53278-0964</v>
          </cell>
        </row>
        <row r="45">
          <cell r="G45" t="str">
            <v>1861503534</v>
          </cell>
          <cell r="H45">
            <v>56108.62</v>
          </cell>
          <cell r="I45">
            <v>12</v>
          </cell>
          <cell r="J45" t="str">
            <v>Madison</v>
          </cell>
          <cell r="K45" t="str">
            <v>AGRACE HOSPICECARE</v>
          </cell>
          <cell r="L45" t="str">
            <v>MADISON</v>
          </cell>
          <cell r="M45" t="str">
            <v>WI</v>
          </cell>
          <cell r="N45" t="str">
            <v>53711-0000</v>
          </cell>
        </row>
        <row r="46">
          <cell r="G46" t="str">
            <v>1376593442</v>
          </cell>
          <cell r="H46">
            <v>6615921.2000000002</v>
          </cell>
          <cell r="I46">
            <v>3068</v>
          </cell>
          <cell r="J46" t="str">
            <v>Other South</v>
          </cell>
          <cell r="K46" t="str">
            <v>GUNDERSEN LUTHERAN MEDICAL CENTER</v>
          </cell>
          <cell r="L46" t="str">
            <v>LA CROSSE</v>
          </cell>
          <cell r="M46" t="str">
            <v>WI</v>
          </cell>
          <cell r="N46" t="str">
            <v>54601-5400</v>
          </cell>
        </row>
        <row r="47">
          <cell r="G47" t="str">
            <v>1497750921</v>
          </cell>
          <cell r="H47">
            <v>919718.83</v>
          </cell>
          <cell r="I47">
            <v>581</v>
          </cell>
          <cell r="J47" t="str">
            <v>Other South</v>
          </cell>
          <cell r="K47" t="str">
            <v>VERNON MEMORIAL HOSPITAL</v>
          </cell>
          <cell r="L47" t="str">
            <v>VIROQUA</v>
          </cell>
          <cell r="M47" t="str">
            <v>WI</v>
          </cell>
          <cell r="N47">
            <v>54665</v>
          </cell>
        </row>
        <row r="48">
          <cell r="G48" t="str">
            <v>1568487411</v>
          </cell>
          <cell r="H48">
            <v>911394.3</v>
          </cell>
          <cell r="I48">
            <v>1109</v>
          </cell>
          <cell r="J48" t="str">
            <v>Other South</v>
          </cell>
          <cell r="K48" t="str">
            <v>MILE BLUFF MEDICAL CENTER INC</v>
          </cell>
          <cell r="L48" t="str">
            <v>MAUSTON</v>
          </cell>
          <cell r="M48" t="str">
            <v>WI</v>
          </cell>
          <cell r="N48">
            <v>53948</v>
          </cell>
        </row>
        <row r="49">
          <cell r="G49" t="str">
            <v>1811940331</v>
          </cell>
          <cell r="H49">
            <v>438542.33</v>
          </cell>
          <cell r="I49">
            <v>354</v>
          </cell>
          <cell r="J49" t="str">
            <v>Other South</v>
          </cell>
          <cell r="K49" t="str">
            <v>BLACK RIVER MEMORIAL HOSP</v>
          </cell>
          <cell r="L49" t="str">
            <v>BLACK RIVER FALLS</v>
          </cell>
          <cell r="M49" t="str">
            <v>WI</v>
          </cell>
          <cell r="N49">
            <v>54615</v>
          </cell>
        </row>
        <row r="50">
          <cell r="G50" t="str">
            <v>1295799682</v>
          </cell>
          <cell r="H50">
            <v>394862.57</v>
          </cell>
          <cell r="I50">
            <v>689</v>
          </cell>
          <cell r="J50" t="str">
            <v>Other South</v>
          </cell>
          <cell r="K50" t="str">
            <v>PRAIRIE DU CHIEN MEMORIAL HOSP</v>
          </cell>
          <cell r="L50" t="str">
            <v>PRAIRIE DU CHIEN</v>
          </cell>
          <cell r="M50" t="str">
            <v>WI</v>
          </cell>
          <cell r="N50">
            <v>53821</v>
          </cell>
        </row>
        <row r="51">
          <cell r="G51" t="str">
            <v>1184765240</v>
          </cell>
          <cell r="H51">
            <v>331674.81</v>
          </cell>
          <cell r="I51">
            <v>564</v>
          </cell>
          <cell r="J51" t="str">
            <v>Other South</v>
          </cell>
          <cell r="K51" t="str">
            <v>TOMAH MEMORIAL HOSPITAL</v>
          </cell>
          <cell r="L51" t="str">
            <v>TOMAH</v>
          </cell>
          <cell r="M51" t="str">
            <v>WI</v>
          </cell>
          <cell r="N51" t="str">
            <v>54660-1412</v>
          </cell>
        </row>
        <row r="52">
          <cell r="G52" t="str">
            <v>1205811221</v>
          </cell>
          <cell r="H52">
            <v>239490.95</v>
          </cell>
          <cell r="I52">
            <v>106</v>
          </cell>
          <cell r="J52" t="str">
            <v>Other South</v>
          </cell>
          <cell r="K52" t="str">
            <v>SACRED HEART HOSPITAL</v>
          </cell>
          <cell r="L52" t="str">
            <v>EAU CLAIRE</v>
          </cell>
          <cell r="M52" t="str">
            <v>WI</v>
          </cell>
          <cell r="N52">
            <v>54701</v>
          </cell>
        </row>
        <row r="53">
          <cell r="G53" t="str">
            <v>1972591410</v>
          </cell>
          <cell r="H53">
            <v>193547.84</v>
          </cell>
          <cell r="I53">
            <v>238</v>
          </cell>
          <cell r="J53" t="str">
            <v>Other South</v>
          </cell>
          <cell r="K53" t="str">
            <v>ST JOSEPHS Hospital</v>
          </cell>
          <cell r="L53" t="str">
            <v>HILLSBORO</v>
          </cell>
          <cell r="M53" t="str">
            <v>WI</v>
          </cell>
          <cell r="N53">
            <v>54634</v>
          </cell>
        </row>
        <row r="54">
          <cell r="G54" t="str">
            <v>1922043744</v>
          </cell>
          <cell r="H54">
            <v>184166.03</v>
          </cell>
          <cell r="I54">
            <v>97</v>
          </cell>
          <cell r="J54" t="str">
            <v>Other South</v>
          </cell>
          <cell r="K54" t="str">
            <v>University of Wisconsin Hospitals &amp; Clinics</v>
          </cell>
          <cell r="L54" t="str">
            <v>MILWAUKEE</v>
          </cell>
          <cell r="M54" t="str">
            <v>WI</v>
          </cell>
          <cell r="N54">
            <v>53278</v>
          </cell>
        </row>
        <row r="55">
          <cell r="G55" t="str">
            <v>1760459846</v>
          </cell>
          <cell r="H55">
            <v>56204.37</v>
          </cell>
          <cell r="I55">
            <v>119</v>
          </cell>
          <cell r="J55" t="str">
            <v>Other South</v>
          </cell>
          <cell r="K55" t="str">
            <v>BOSCOBEL AREA HEALTH CARE</v>
          </cell>
          <cell r="L55" t="str">
            <v>BOSCOBEL</v>
          </cell>
          <cell r="M55" t="str">
            <v>WI</v>
          </cell>
          <cell r="N55">
            <v>53805</v>
          </cell>
        </row>
        <row r="56">
          <cell r="G56" t="str">
            <v>1457319485</v>
          </cell>
          <cell r="H56">
            <v>363306.08</v>
          </cell>
          <cell r="I56">
            <v>20</v>
          </cell>
          <cell r="J56" t="str">
            <v>Other North</v>
          </cell>
          <cell r="K56" t="str">
            <v>UNITED HOSPITAL</v>
          </cell>
          <cell r="L56" t="str">
            <v>MINNEAPOLIS</v>
          </cell>
          <cell r="M56" t="str">
            <v>MN</v>
          </cell>
          <cell r="N56" t="str">
            <v>55440-9345</v>
          </cell>
        </row>
        <row r="57">
          <cell r="G57" t="str">
            <v>1285691725</v>
          </cell>
          <cell r="H57">
            <v>241516.45</v>
          </cell>
          <cell r="I57">
            <v>16</v>
          </cell>
          <cell r="J57" t="str">
            <v>Other North</v>
          </cell>
          <cell r="K57" t="str">
            <v>RIVER FALLS AREA HOSPITAL</v>
          </cell>
          <cell r="L57" t="str">
            <v>MINNEAPOLIS</v>
          </cell>
          <cell r="M57" t="str">
            <v>MN</v>
          </cell>
          <cell r="N57" t="str">
            <v>55440-9345</v>
          </cell>
        </row>
        <row r="58">
          <cell r="G58" t="str">
            <v>1629006457</v>
          </cell>
          <cell r="H58">
            <v>195427.66</v>
          </cell>
          <cell r="I58">
            <v>17</v>
          </cell>
          <cell r="J58" t="str">
            <v>Other North</v>
          </cell>
          <cell r="K58" t="str">
            <v>REGIONS HOSPITAL-RAD/ACUTE/SLEEP</v>
          </cell>
          <cell r="L58" t="str">
            <v>MINNEAPOLIS</v>
          </cell>
          <cell r="M58" t="str">
            <v>MN</v>
          </cell>
          <cell r="N58">
            <v>55485</v>
          </cell>
        </row>
        <row r="59">
          <cell r="G59" t="str">
            <v>1629161781</v>
          </cell>
          <cell r="H59">
            <v>67893.259999999995</v>
          </cell>
          <cell r="I59" t="str">
            <v>5 or less</v>
          </cell>
          <cell r="J59" t="str">
            <v>Other North</v>
          </cell>
          <cell r="K59" t="str">
            <v>CHILDRENS HEALTH CARE-ST PAUL</v>
          </cell>
          <cell r="L59" t="str">
            <v>SAINT PAUL</v>
          </cell>
          <cell r="M59" t="str">
            <v>MN</v>
          </cell>
          <cell r="N59" t="str">
            <v>55170-9728</v>
          </cell>
        </row>
        <row r="60">
          <cell r="G60" t="str">
            <v>1396849303</v>
          </cell>
          <cell r="H60">
            <v>58383.15</v>
          </cell>
          <cell r="I60">
            <v>14</v>
          </cell>
          <cell r="J60" t="str">
            <v>Other North</v>
          </cell>
          <cell r="K60" t="str">
            <v>HUDSON HOSPITAL INC-CRITICAL ACCESS</v>
          </cell>
          <cell r="L60" t="str">
            <v>HUDSON</v>
          </cell>
          <cell r="M60" t="str">
            <v>WI</v>
          </cell>
          <cell r="N60">
            <v>54016</v>
          </cell>
        </row>
        <row r="61">
          <cell r="G61" t="str">
            <v>1760446256</v>
          </cell>
          <cell r="H61">
            <v>50659.26</v>
          </cell>
          <cell r="I61" t="str">
            <v>5 or less</v>
          </cell>
          <cell r="J61" t="str">
            <v>Other North</v>
          </cell>
          <cell r="K61" t="str">
            <v>ABBOTT NORTHWESTERN HOSPITAL</v>
          </cell>
          <cell r="L61" t="str">
            <v>MINNEAPOLIS</v>
          </cell>
          <cell r="M61" t="str">
            <v>MN</v>
          </cell>
          <cell r="N61" t="str">
            <v>55440-9345</v>
          </cell>
        </row>
        <row r="62">
          <cell r="G62" t="str">
            <v>1881793750</v>
          </cell>
          <cell r="H62">
            <v>50569.61</v>
          </cell>
          <cell r="I62" t="str">
            <v>5 or less</v>
          </cell>
          <cell r="J62" t="str">
            <v>Other North</v>
          </cell>
          <cell r="K62" t="str">
            <v>CHILDRENS HEALTH CARE-MPLS</v>
          </cell>
          <cell r="L62" t="str">
            <v>MINNEAPOLIS</v>
          </cell>
          <cell r="M62" t="str">
            <v>MN</v>
          </cell>
          <cell r="N62" t="str">
            <v>55486-1580</v>
          </cell>
        </row>
        <row r="63">
          <cell r="G63" t="str">
            <v>1447218482</v>
          </cell>
          <cell r="H63">
            <v>32499.38</v>
          </cell>
          <cell r="I63" t="str">
            <v>5 or less</v>
          </cell>
          <cell r="J63" t="str">
            <v>Other North</v>
          </cell>
          <cell r="K63" t="str">
            <v>HEALTHEAST ST JOHNS HOSPITAL</v>
          </cell>
          <cell r="L63" t="str">
            <v>MINNEAPOLIS</v>
          </cell>
          <cell r="M63" t="str">
            <v>MN</v>
          </cell>
          <cell r="N63" t="str">
            <v>55485-8947</v>
          </cell>
        </row>
        <row r="64">
          <cell r="G64" t="str">
            <v>1538138003</v>
          </cell>
          <cell r="H64">
            <v>26711.66</v>
          </cell>
          <cell r="I64" t="str">
            <v>5 or less</v>
          </cell>
          <cell r="J64" t="str">
            <v>Other North</v>
          </cell>
          <cell r="K64" t="str">
            <v>LAKEVIEW HOSPITAL</v>
          </cell>
          <cell r="L64" t="str">
            <v>MINNEAPOLIS</v>
          </cell>
          <cell r="M64" t="str">
            <v>MN</v>
          </cell>
          <cell r="N64" t="str">
            <v>55486-2509</v>
          </cell>
        </row>
        <row r="65">
          <cell r="G65" t="str">
            <v>1811948250</v>
          </cell>
          <cell r="H65">
            <v>15816.88</v>
          </cell>
          <cell r="I65" t="str">
            <v>5 or less</v>
          </cell>
          <cell r="J65" t="str">
            <v>Other North</v>
          </cell>
          <cell r="K65" t="str">
            <v>GOLDEN LIVINGCENTER-GREELEY</v>
          </cell>
          <cell r="L65" t="str">
            <v>FORT SMITH</v>
          </cell>
          <cell r="M65" t="str">
            <v>AR</v>
          </cell>
          <cell r="N65">
            <v>72902</v>
          </cell>
        </row>
        <row r="66">
          <cell r="G66" t="str">
            <v>1801874227</v>
          </cell>
          <cell r="H66">
            <v>5103512.62</v>
          </cell>
          <cell r="I66">
            <v>9499</v>
          </cell>
          <cell r="J66" t="str">
            <v>Other South</v>
          </cell>
          <cell r="K66" t="str">
            <v>MCHS FRANCISCAN MED CNTR</v>
          </cell>
          <cell r="L66" t="str">
            <v>LA CROSSE</v>
          </cell>
          <cell r="M66" t="str">
            <v>WI</v>
          </cell>
          <cell r="N66" t="str">
            <v>54601</v>
          </cell>
        </row>
        <row r="67">
          <cell r="G67" t="str">
            <v>1568487411</v>
          </cell>
          <cell r="H67">
            <v>1317175.32</v>
          </cell>
          <cell r="I67">
            <v>4948</v>
          </cell>
          <cell r="J67" t="str">
            <v>Other South</v>
          </cell>
          <cell r="K67" t="str">
            <v>HESS MEMORIAL HOSPITAL</v>
          </cell>
          <cell r="L67" t="str">
            <v>MAUSTON</v>
          </cell>
          <cell r="M67" t="str">
            <v>WI</v>
          </cell>
          <cell r="N67" t="str">
            <v>53948</v>
          </cell>
        </row>
        <row r="68">
          <cell r="G68" t="str">
            <v>1841266194</v>
          </cell>
          <cell r="H68">
            <v>707441.01</v>
          </cell>
          <cell r="I68">
            <v>566</v>
          </cell>
          <cell r="J68" t="str">
            <v>Other South</v>
          </cell>
          <cell r="K68" t="str">
            <v>ST MARYS HOSPITAL</v>
          </cell>
          <cell r="L68" t="str">
            <v>ROCHESTER</v>
          </cell>
          <cell r="M68" t="str">
            <v>MN</v>
          </cell>
          <cell r="N68" t="str">
            <v>55902</v>
          </cell>
        </row>
        <row r="69">
          <cell r="G69" t="str">
            <v>1184765240</v>
          </cell>
          <cell r="H69">
            <v>688102.31</v>
          </cell>
          <cell r="I69">
            <v>2416</v>
          </cell>
          <cell r="J69" t="str">
            <v>Other South</v>
          </cell>
          <cell r="K69" t="str">
            <v>TOMAH MEMORIAL HOSPITAL</v>
          </cell>
          <cell r="L69" t="str">
            <v>TOMAH</v>
          </cell>
          <cell r="M69" t="str">
            <v>WI</v>
          </cell>
          <cell r="N69" t="str">
            <v>54660</v>
          </cell>
        </row>
        <row r="70">
          <cell r="G70" t="str">
            <v>1811940331</v>
          </cell>
          <cell r="H70">
            <v>603474.55000000005</v>
          </cell>
          <cell r="I70">
            <v>2087</v>
          </cell>
          <cell r="J70" t="str">
            <v>Other South</v>
          </cell>
          <cell r="K70" t="str">
            <v>BLACK RIVER MEMORIAL HOSPITAL</v>
          </cell>
          <cell r="L70" t="str">
            <v>BLACK RIVER FALLS</v>
          </cell>
          <cell r="M70" t="str">
            <v>WI</v>
          </cell>
          <cell r="N70" t="str">
            <v>54615</v>
          </cell>
        </row>
        <row r="71">
          <cell r="G71" t="str">
            <v>1649246828</v>
          </cell>
          <cell r="H71">
            <v>300916.2</v>
          </cell>
          <cell r="I71">
            <v>305</v>
          </cell>
          <cell r="J71" t="str">
            <v>Other South</v>
          </cell>
          <cell r="K71" t="str">
            <v>ROCHESTER METHODIST HOSPITAL</v>
          </cell>
          <cell r="L71" t="str">
            <v>ROCHESTER</v>
          </cell>
          <cell r="M71" t="str">
            <v>MN</v>
          </cell>
          <cell r="N71" t="str">
            <v>55902</v>
          </cell>
        </row>
        <row r="72">
          <cell r="G72" t="str">
            <v>1972591410</v>
          </cell>
          <cell r="H72">
            <v>180944.8</v>
          </cell>
          <cell r="I72">
            <v>596</v>
          </cell>
          <cell r="J72" t="str">
            <v>Other South</v>
          </cell>
          <cell r="K72" t="str">
            <v>ST JOSEPHS HOSPITAL</v>
          </cell>
          <cell r="L72" t="str">
            <v>HILLSBORO</v>
          </cell>
          <cell r="M72" t="str">
            <v>WI</v>
          </cell>
          <cell r="N72" t="str">
            <v>54634</v>
          </cell>
        </row>
        <row r="73">
          <cell r="G73" t="str">
            <v>1376593442</v>
          </cell>
          <cell r="H73">
            <v>148435.22</v>
          </cell>
          <cell r="I73">
            <v>146</v>
          </cell>
          <cell r="J73" t="str">
            <v>Other South</v>
          </cell>
          <cell r="K73" t="str">
            <v>GUNDERSEN LUTHERAN MEDICAL CENTER</v>
          </cell>
          <cell r="L73" t="str">
            <v>LA CROSSE</v>
          </cell>
          <cell r="M73" t="str">
            <v>WI</v>
          </cell>
          <cell r="N73" t="str">
            <v>54601</v>
          </cell>
        </row>
        <row r="74">
          <cell r="G74" t="str">
            <v>1619024197</v>
          </cell>
          <cell r="H74">
            <v>127976.47</v>
          </cell>
          <cell r="I74">
            <v>635</v>
          </cell>
          <cell r="J74" t="str">
            <v>Other South</v>
          </cell>
          <cell r="K74" t="str">
            <v>PRAIRIE DU CHIEN MEMORIAL HOSP</v>
          </cell>
          <cell r="L74" t="str">
            <v>PRAIRIE DU CHIEN</v>
          </cell>
          <cell r="M74" t="str">
            <v>WI</v>
          </cell>
          <cell r="N74" t="str">
            <v>53821</v>
          </cell>
        </row>
        <row r="75">
          <cell r="G75" t="str">
            <v>1841278637</v>
          </cell>
          <cell r="H75">
            <v>111134.46</v>
          </cell>
          <cell r="I75">
            <v>651</v>
          </cell>
          <cell r="J75" t="str">
            <v>Other South</v>
          </cell>
          <cell r="K75" t="str">
            <v>MCHS FRANCISCAN MED CNTR</v>
          </cell>
          <cell r="L75" t="str">
            <v>SPARTA</v>
          </cell>
          <cell r="M75" t="str">
            <v>WI</v>
          </cell>
          <cell r="N75" t="str">
            <v>54656</v>
          </cell>
        </row>
        <row r="76">
          <cell r="G76" t="str">
            <v>1255334173</v>
          </cell>
          <cell r="H76">
            <v>5988462.5499999998</v>
          </cell>
          <cell r="I76">
            <v>3823</v>
          </cell>
          <cell r="J76" t="str">
            <v>Milwaukee</v>
          </cell>
          <cell r="K76" t="str">
            <v>Froedtert Mem Luth Hosp</v>
          </cell>
          <cell r="L76" t="str">
            <v>Milwaukee</v>
          </cell>
          <cell r="M76" t="str">
            <v>WI</v>
          </cell>
          <cell r="N76" t="str">
            <v>53226</v>
          </cell>
        </row>
        <row r="77">
          <cell r="G77" t="str">
            <v>1861676439</v>
          </cell>
          <cell r="H77">
            <v>5207726.43</v>
          </cell>
          <cell r="I77">
            <v>5966</v>
          </cell>
          <cell r="J77" t="str">
            <v>Milwaukee</v>
          </cell>
          <cell r="K77" t="str">
            <v>Wheaton Franciscan Healthcare All Saints</v>
          </cell>
          <cell r="L77" t="str">
            <v>Mount Pleasant</v>
          </cell>
          <cell r="M77" t="str">
            <v>WI</v>
          </cell>
          <cell r="N77" t="str">
            <v>53405</v>
          </cell>
        </row>
        <row r="78">
          <cell r="G78" t="str">
            <v>1841434644</v>
          </cell>
          <cell r="H78">
            <v>4767998.9000000004</v>
          </cell>
          <cell r="I78">
            <v>1356</v>
          </cell>
          <cell r="J78" t="str">
            <v>Milwaukee</v>
          </cell>
          <cell r="K78" t="str">
            <v>Aurora St Lukes Medical Center</v>
          </cell>
          <cell r="L78" t="str">
            <v>Milwaukee</v>
          </cell>
          <cell r="M78" t="str">
            <v>WI</v>
          </cell>
          <cell r="N78" t="str">
            <v>53215</v>
          </cell>
        </row>
        <row r="79">
          <cell r="G79" t="str">
            <v>1811926132</v>
          </cell>
          <cell r="H79">
            <v>4051025.2</v>
          </cell>
          <cell r="I79">
            <v>2616</v>
          </cell>
          <cell r="J79" t="str">
            <v>Milwaukee</v>
          </cell>
          <cell r="K79" t="str">
            <v>Columbia St Marys Hosp</v>
          </cell>
          <cell r="L79" t="str">
            <v>Milwaukee</v>
          </cell>
          <cell r="M79" t="str">
            <v>WI</v>
          </cell>
          <cell r="N79" t="str">
            <v>53211</v>
          </cell>
        </row>
        <row r="80">
          <cell r="G80" t="str">
            <v>1629056890</v>
          </cell>
          <cell r="H80">
            <v>2090840.45</v>
          </cell>
          <cell r="I80">
            <v>1341</v>
          </cell>
          <cell r="J80" t="str">
            <v>Milwaukee</v>
          </cell>
          <cell r="K80" t="str">
            <v>Waukesha Memorial Hospital</v>
          </cell>
          <cell r="L80" t="str">
            <v>Waukesha</v>
          </cell>
          <cell r="M80" t="str">
            <v>WI</v>
          </cell>
          <cell r="N80" t="str">
            <v>53188</v>
          </cell>
        </row>
        <row r="81">
          <cell r="G81" t="str">
            <v>1003831132</v>
          </cell>
          <cell r="H81">
            <v>2014948.06</v>
          </cell>
          <cell r="I81">
            <v>1484</v>
          </cell>
          <cell r="J81" t="str">
            <v>Milwaukee</v>
          </cell>
          <cell r="K81" t="str">
            <v>UHS Kenosha Medical Center Campus</v>
          </cell>
          <cell r="L81" t="str">
            <v>Kenosha</v>
          </cell>
          <cell r="M81" t="str">
            <v>WI</v>
          </cell>
          <cell r="N81" t="str">
            <v>53143</v>
          </cell>
        </row>
        <row r="82">
          <cell r="G82" t="str">
            <v>1962507228</v>
          </cell>
          <cell r="H82">
            <v>1744463.39</v>
          </cell>
          <cell r="I82">
            <v>2301</v>
          </cell>
          <cell r="J82" t="str">
            <v>Milwaukee</v>
          </cell>
          <cell r="K82" t="str">
            <v>Childrens Hospital of Wisconsin - Kenosha - No Longer on SMG</v>
          </cell>
          <cell r="L82" t="str">
            <v>Kenosha</v>
          </cell>
          <cell r="M82" t="str">
            <v>WI</v>
          </cell>
          <cell r="N82" t="str">
            <v>53143</v>
          </cell>
        </row>
        <row r="83">
          <cell r="G83" t="str">
            <v>1861417362</v>
          </cell>
          <cell r="H83">
            <v>1545632.16</v>
          </cell>
          <cell r="I83">
            <v>1006</v>
          </cell>
          <cell r="J83" t="str">
            <v>Milwaukee</v>
          </cell>
          <cell r="K83" t="str">
            <v>Wheaton Franciscan Healthcare - St Joseph</v>
          </cell>
          <cell r="L83" t="str">
            <v>Milwaukee</v>
          </cell>
          <cell r="M83" t="str">
            <v>WI</v>
          </cell>
          <cell r="N83" t="str">
            <v>53210</v>
          </cell>
        </row>
        <row r="84">
          <cell r="G84" t="str">
            <v>1184786329</v>
          </cell>
          <cell r="H84">
            <v>1153873.57</v>
          </cell>
          <cell r="I84">
            <v>600</v>
          </cell>
          <cell r="J84" t="str">
            <v>Milwaukee</v>
          </cell>
          <cell r="K84" t="str">
            <v>Columbia St Marys Hospital Ozaukee Campus</v>
          </cell>
          <cell r="L84" t="str">
            <v>Mequon</v>
          </cell>
          <cell r="M84" t="str">
            <v>WI</v>
          </cell>
          <cell r="N84" t="str">
            <v>53097</v>
          </cell>
        </row>
        <row r="85">
          <cell r="G85" t="str">
            <v>1265740195</v>
          </cell>
          <cell r="H85">
            <v>1013365.3</v>
          </cell>
          <cell r="I85">
            <v>327</v>
          </cell>
          <cell r="J85" t="str">
            <v>Milwaukee</v>
          </cell>
          <cell r="K85" t="str">
            <v>Aurora Medical Center in Grafton</v>
          </cell>
          <cell r="L85" t="str">
            <v>Grafton</v>
          </cell>
          <cell r="M85" t="str">
            <v>WI</v>
          </cell>
          <cell r="N85" t="str">
            <v>53024</v>
          </cell>
        </row>
        <row r="86">
          <cell r="G86" t="str">
            <v>1285691725</v>
          </cell>
          <cell r="H86">
            <v>475613.9</v>
          </cell>
          <cell r="I86">
            <v>216</v>
          </cell>
          <cell r="J86" t="str">
            <v>Other North</v>
          </cell>
          <cell r="K86" t="str">
            <v>River Falls Area Hospital</v>
          </cell>
          <cell r="L86" t="str">
            <v>River Falls</v>
          </cell>
          <cell r="M86" t="str">
            <v>WI</v>
          </cell>
          <cell r="N86" t="str">
            <v>54022</v>
          </cell>
        </row>
        <row r="87">
          <cell r="G87" t="str">
            <v>1396849303</v>
          </cell>
          <cell r="H87">
            <v>223890.65</v>
          </cell>
          <cell r="I87">
            <v>134</v>
          </cell>
          <cell r="J87" t="str">
            <v>Other North</v>
          </cell>
          <cell r="K87" t="str">
            <v>Hudson Hospital and Clinics</v>
          </cell>
          <cell r="L87" t="str">
            <v>Hudson</v>
          </cell>
          <cell r="M87" t="str">
            <v>WI</v>
          </cell>
          <cell r="N87" t="str">
            <v>54016</v>
          </cell>
        </row>
        <row r="88">
          <cell r="G88" t="str">
            <v>1295784403</v>
          </cell>
          <cell r="H88">
            <v>106961.28</v>
          </cell>
          <cell r="I88">
            <v>48</v>
          </cell>
          <cell r="J88" t="str">
            <v>Other North</v>
          </cell>
          <cell r="K88" t="str">
            <v>Mayo Clinic Health System Eau Claire</v>
          </cell>
          <cell r="L88" t="str">
            <v>Eau Claire</v>
          </cell>
          <cell r="M88" t="str">
            <v>WI</v>
          </cell>
          <cell r="N88" t="str">
            <v>54703</v>
          </cell>
        </row>
        <row r="89">
          <cell r="G89" t="str">
            <v>1366751521</v>
          </cell>
          <cell r="H89">
            <v>68173.34</v>
          </cell>
          <cell r="I89">
            <v>7</v>
          </cell>
          <cell r="J89" t="str">
            <v>Other North</v>
          </cell>
          <cell r="K89" t="str">
            <v>United Hospital</v>
          </cell>
          <cell r="L89" t="str">
            <v>Saint Paul</v>
          </cell>
          <cell r="M89" t="str">
            <v>MN</v>
          </cell>
          <cell r="N89" t="str">
            <v>55102</v>
          </cell>
        </row>
        <row r="90">
          <cell r="G90" t="str">
            <v>1467496133</v>
          </cell>
          <cell r="H90">
            <v>66756.34</v>
          </cell>
          <cell r="I90">
            <v>53</v>
          </cell>
          <cell r="J90" t="str">
            <v>Other North</v>
          </cell>
          <cell r="K90" t="str">
            <v>Baldwin Area Medical Center</v>
          </cell>
          <cell r="L90" t="str">
            <v>Baldwin</v>
          </cell>
          <cell r="M90" t="str">
            <v>WI</v>
          </cell>
          <cell r="N90" t="str">
            <v>54002</v>
          </cell>
        </row>
        <row r="91">
          <cell r="G91" t="str">
            <v>1023312196</v>
          </cell>
          <cell r="H91">
            <v>62287.47</v>
          </cell>
          <cell r="I91">
            <v>21</v>
          </cell>
          <cell r="J91" t="str">
            <v>Other North</v>
          </cell>
          <cell r="K91" t="str">
            <v>Gundersen Lutheran Medical Center</v>
          </cell>
          <cell r="L91" t="str">
            <v>La Crosse</v>
          </cell>
          <cell r="M91" t="str">
            <v>WI</v>
          </cell>
          <cell r="N91" t="str">
            <v>54601</v>
          </cell>
        </row>
        <row r="92">
          <cell r="G92" t="str">
            <v>1205811221</v>
          </cell>
          <cell r="H92">
            <v>59048.26</v>
          </cell>
          <cell r="I92">
            <v>16</v>
          </cell>
          <cell r="J92" t="str">
            <v>Other North</v>
          </cell>
          <cell r="K92" t="str">
            <v>Sacred Heart Hospital</v>
          </cell>
          <cell r="L92" t="str">
            <v>Eau Claire</v>
          </cell>
          <cell r="M92" t="str">
            <v>WI</v>
          </cell>
          <cell r="N92" t="str">
            <v>54701</v>
          </cell>
        </row>
        <row r="93">
          <cell r="G93" t="str">
            <v>1457393035</v>
          </cell>
          <cell r="H93">
            <v>51707.47</v>
          </cell>
          <cell r="I93">
            <v>10</v>
          </cell>
          <cell r="J93" t="str">
            <v>Other North</v>
          </cell>
          <cell r="K93" t="str">
            <v>St Marys Hospital</v>
          </cell>
          <cell r="L93" t="str">
            <v>Duluth</v>
          </cell>
          <cell r="M93" t="str">
            <v>MN</v>
          </cell>
          <cell r="N93" t="str">
            <v>55805</v>
          </cell>
        </row>
        <row r="94">
          <cell r="G94" t="str">
            <v>1124060058</v>
          </cell>
          <cell r="H94">
            <v>49318.04</v>
          </cell>
          <cell r="I94">
            <v>22</v>
          </cell>
          <cell r="J94" t="str">
            <v>Other North</v>
          </cell>
          <cell r="K94" t="str">
            <v>Mayo Clinic Health System-Red Cedar Inc</v>
          </cell>
          <cell r="L94" t="str">
            <v>Menomonie</v>
          </cell>
          <cell r="M94" t="str">
            <v>WI</v>
          </cell>
          <cell r="N94" t="str">
            <v>54751</v>
          </cell>
        </row>
        <row r="95">
          <cell r="G95" t="str">
            <v>1669463832</v>
          </cell>
          <cell r="H95">
            <v>45106.47</v>
          </cell>
          <cell r="I95">
            <v>5</v>
          </cell>
          <cell r="J95" t="str">
            <v>Other North</v>
          </cell>
          <cell r="K95" t="str">
            <v>Oak Leaf Surgical Hospital</v>
          </cell>
          <cell r="L95" t="str">
            <v>Eau Claire</v>
          </cell>
          <cell r="M95" t="str">
            <v>WI</v>
          </cell>
          <cell r="N95" t="str">
            <v>54701</v>
          </cell>
        </row>
        <row r="96">
          <cell r="G96" t="str">
            <v>1659348506</v>
          </cell>
          <cell r="H96">
            <v>532120.16</v>
          </cell>
          <cell r="I96">
            <v>130</v>
          </cell>
          <cell r="J96" t="str">
            <v>Other South</v>
          </cell>
          <cell r="K96" t="str">
            <v>MERCY MEDICAL CENTER DUBUQUE</v>
          </cell>
          <cell r="L96" t="str">
            <v>DUBUQUE</v>
          </cell>
          <cell r="M96" t="str">
            <v>IA</v>
          </cell>
          <cell r="N96" t="str">
            <v>52001</v>
          </cell>
        </row>
        <row r="97">
          <cell r="G97" t="str">
            <v>1376544320</v>
          </cell>
          <cell r="H97">
            <v>435363.84000000003</v>
          </cell>
          <cell r="I97">
            <v>19</v>
          </cell>
          <cell r="J97" t="str">
            <v>Other South</v>
          </cell>
          <cell r="K97" t="str">
            <v>UNIV OF IOWA HOSP AND CLIN</v>
          </cell>
          <cell r="L97" t="str">
            <v>IOWA CITY</v>
          </cell>
          <cell r="M97" t="str">
            <v>IA</v>
          </cell>
          <cell r="N97" t="str">
            <v>52242-1009</v>
          </cell>
        </row>
        <row r="98">
          <cell r="G98" t="str">
            <v>1922043744</v>
          </cell>
          <cell r="H98">
            <v>301069.06</v>
          </cell>
          <cell r="I98">
            <v>27</v>
          </cell>
          <cell r="J98" t="str">
            <v>Other South</v>
          </cell>
          <cell r="K98" t="str">
            <v>UNIVERSITY OF WISCONSIN HOSPITALS &amp; CLINICS</v>
          </cell>
          <cell r="L98" t="str">
            <v>MADISON</v>
          </cell>
          <cell r="M98" t="str">
            <v>WI</v>
          </cell>
          <cell r="N98" t="str">
            <v>53792</v>
          </cell>
        </row>
        <row r="99">
          <cell r="G99" t="str">
            <v>1275530271</v>
          </cell>
          <cell r="H99">
            <v>192862.39</v>
          </cell>
          <cell r="I99">
            <v>75</v>
          </cell>
          <cell r="J99" t="str">
            <v>Other South</v>
          </cell>
          <cell r="K99" t="str">
            <v>TRI STATE SURGERY CENTE</v>
          </cell>
          <cell r="L99" t="str">
            <v>DUBUQUE</v>
          </cell>
          <cell r="M99" t="str">
            <v>IA</v>
          </cell>
          <cell r="N99" t="str">
            <v>52002</v>
          </cell>
        </row>
        <row r="100">
          <cell r="G100" t="str">
            <v>1831279793</v>
          </cell>
          <cell r="H100">
            <v>157633.81</v>
          </cell>
          <cell r="I100">
            <v>146</v>
          </cell>
          <cell r="J100" t="str">
            <v>Other South</v>
          </cell>
          <cell r="K100" t="str">
            <v>SOUTHWEST HEAL TH CENTER</v>
          </cell>
          <cell r="L100" t="str">
            <v>PLATTEVILLE</v>
          </cell>
          <cell r="M100" t="str">
            <v>WI</v>
          </cell>
          <cell r="N100" t="str">
            <v>53818</v>
          </cell>
        </row>
        <row r="101">
          <cell r="G101" t="str">
            <v>1942392600</v>
          </cell>
          <cell r="H101">
            <v>76875.33</v>
          </cell>
          <cell r="I101">
            <v>11</v>
          </cell>
          <cell r="J101" t="str">
            <v>Other South</v>
          </cell>
          <cell r="K101" t="str">
            <v>FINLEY HOSPITAL</v>
          </cell>
          <cell r="L101" t="str">
            <v>DES MOINES</v>
          </cell>
          <cell r="M101" t="str">
            <v>IA</v>
          </cell>
          <cell r="N101" t="str">
            <v>50309</v>
          </cell>
        </row>
        <row r="102">
          <cell r="G102" t="str">
            <v>1255339867</v>
          </cell>
          <cell r="H102">
            <v>74240.600000000006</v>
          </cell>
          <cell r="I102">
            <v>55</v>
          </cell>
          <cell r="J102" t="str">
            <v>Other South</v>
          </cell>
          <cell r="K102" t="str">
            <v>GRANT REG HEAL TH CENTER</v>
          </cell>
          <cell r="L102" t="str">
            <v>LANCASTER</v>
          </cell>
          <cell r="M102" t="str">
            <v>WI</v>
          </cell>
          <cell r="N102" t="str">
            <v>53813</v>
          </cell>
        </row>
        <row r="103">
          <cell r="G103" t="str">
            <v>1760459846</v>
          </cell>
          <cell r="H103">
            <v>44261.599999999999</v>
          </cell>
          <cell r="I103">
            <v>25</v>
          </cell>
          <cell r="J103" t="str">
            <v>Other South</v>
          </cell>
          <cell r="K103" t="str">
            <v>BOSCOBEL AREA HEALTH CARE</v>
          </cell>
          <cell r="L103" t="str">
            <v>BOSCOBEL</v>
          </cell>
          <cell r="M103" t="str">
            <v>WI</v>
          </cell>
          <cell r="N103" t="str">
            <v>53805</v>
          </cell>
        </row>
        <row r="104">
          <cell r="G104" t="str">
            <v>1649246828</v>
          </cell>
          <cell r="H104">
            <v>27085.7</v>
          </cell>
          <cell r="I104">
            <v>1</v>
          </cell>
          <cell r="J104" t="str">
            <v>Other South</v>
          </cell>
          <cell r="K104" t="str">
            <v>ROCHESTER METHODIST HOSPITAL</v>
          </cell>
          <cell r="L104" t="str">
            <v>ROCHESTER</v>
          </cell>
          <cell r="M104" t="str">
            <v>MN</v>
          </cell>
          <cell r="N104" t="str">
            <v>55902</v>
          </cell>
        </row>
        <row r="105">
          <cell r="G105" t="str">
            <v>1689641680</v>
          </cell>
          <cell r="H105">
            <v>26520.36</v>
          </cell>
          <cell r="I105">
            <v>1</v>
          </cell>
          <cell r="J105" t="str">
            <v>Other South</v>
          </cell>
          <cell r="K105" t="str">
            <v>CHRISTUS SPOHN CC MEMORIAL H</v>
          </cell>
          <cell r="L105" t="str">
            <v>CORPUS CHRISTI</v>
          </cell>
          <cell r="M105" t="str">
            <v>TX</v>
          </cell>
          <cell r="N105" t="str">
            <v>78405-1804</v>
          </cell>
        </row>
        <row r="106">
          <cell r="G106" t="str">
            <v>1093768962</v>
          </cell>
          <cell r="H106">
            <v>2397090.31</v>
          </cell>
          <cell r="I106">
            <v>1263</v>
          </cell>
          <cell r="J106" t="str">
            <v>Other South</v>
          </cell>
          <cell r="K106" t="str">
            <v>MERCY HOSPITAL</v>
          </cell>
          <cell r="L106" t="str">
            <v>JANESVILLE</v>
          </cell>
          <cell r="M106" t="str">
            <v>WI</v>
          </cell>
          <cell r="N106">
            <v>53545</v>
          </cell>
        </row>
        <row r="107">
          <cell r="G107" t="str">
            <v>1922043744</v>
          </cell>
          <cell r="H107">
            <v>767099.16</v>
          </cell>
          <cell r="I107">
            <v>180</v>
          </cell>
          <cell r="J107" t="str">
            <v>Other South</v>
          </cell>
          <cell r="K107" t="str">
            <v>UNIVERSITY OF WISCONSIN HOSPITALS &amp; CLINICS</v>
          </cell>
          <cell r="L107" t="str">
            <v>MADISON</v>
          </cell>
          <cell r="M107" t="str">
            <v>WI</v>
          </cell>
          <cell r="N107">
            <v>53792</v>
          </cell>
        </row>
        <row r="108">
          <cell r="G108" t="str">
            <v>1811916281</v>
          </cell>
          <cell r="H108">
            <v>260646.7</v>
          </cell>
          <cell r="I108">
            <v>173</v>
          </cell>
          <cell r="J108" t="str">
            <v>Other South</v>
          </cell>
          <cell r="K108" t="str">
            <v>FORT HEALTHCARE</v>
          </cell>
          <cell r="L108" t="str">
            <v>FORT ATKINSON</v>
          </cell>
          <cell r="M108" t="str">
            <v>WI</v>
          </cell>
          <cell r="N108">
            <v>53538</v>
          </cell>
        </row>
        <row r="109">
          <cell r="G109" t="str">
            <v>1841224870</v>
          </cell>
          <cell r="H109">
            <v>61029.3</v>
          </cell>
          <cell r="I109">
            <v>2</v>
          </cell>
          <cell r="J109" t="str">
            <v>Other South</v>
          </cell>
          <cell r="K109" t="str">
            <v>BANNER GOOD SAM MEDICAL</v>
          </cell>
          <cell r="L109" t="str">
            <v>PHOENIX</v>
          </cell>
          <cell r="M109" t="str">
            <v>AZ</v>
          </cell>
          <cell r="N109">
            <v>85006</v>
          </cell>
        </row>
        <row r="110">
          <cell r="G110" t="str">
            <v>1699728550</v>
          </cell>
          <cell r="H110">
            <v>52337.95</v>
          </cell>
          <cell r="I110">
            <v>52</v>
          </cell>
          <cell r="J110" t="str">
            <v>Other South</v>
          </cell>
          <cell r="K110" t="str">
            <v>MERCY WALWORTH HOSP&amp; MEDICAL</v>
          </cell>
          <cell r="L110" t="str">
            <v>LAKE GENEVA</v>
          </cell>
          <cell r="M110" t="str">
            <v>WI</v>
          </cell>
          <cell r="N110">
            <v>53147</v>
          </cell>
        </row>
        <row r="111">
          <cell r="G111" t="str">
            <v>1992776041</v>
          </cell>
          <cell r="H111">
            <v>42507.48</v>
          </cell>
          <cell r="I111">
            <v>39</v>
          </cell>
          <cell r="J111" t="str">
            <v>Other South</v>
          </cell>
          <cell r="K111" t="str">
            <v>UW HEALTH PARTNERS WATERTOWN REGIONAL MEDICAL CENTER</v>
          </cell>
          <cell r="L111" t="str">
            <v>WATERTOWN</v>
          </cell>
          <cell r="M111" t="str">
            <v>WI</v>
          </cell>
          <cell r="N111" t="str">
            <v>53098-3303</v>
          </cell>
        </row>
        <row r="112">
          <cell r="G112" t="str">
            <v>1902832306</v>
          </cell>
          <cell r="H112">
            <v>23008.75</v>
          </cell>
          <cell r="I112">
            <v>3</v>
          </cell>
          <cell r="J112" t="str">
            <v>Other South</v>
          </cell>
          <cell r="K112" t="str">
            <v>APPLETON MEDICAL CENTER</v>
          </cell>
          <cell r="L112" t="str">
            <v>APPLETON</v>
          </cell>
          <cell r="M112" t="str">
            <v>WI</v>
          </cell>
          <cell r="N112">
            <v>54911</v>
          </cell>
        </row>
        <row r="113">
          <cell r="G113" t="str">
            <v>1114920048</v>
          </cell>
          <cell r="H113">
            <v>18936.71</v>
          </cell>
          <cell r="I113">
            <v>4</v>
          </cell>
          <cell r="J113" t="str">
            <v>Other South</v>
          </cell>
          <cell r="K113" t="str">
            <v>MERITER HOSP</v>
          </cell>
          <cell r="L113" t="str">
            <v>MADISON</v>
          </cell>
          <cell r="M113" t="str">
            <v>WI</v>
          </cell>
          <cell r="N113" t="str">
            <v>53715-1507</v>
          </cell>
        </row>
        <row r="114">
          <cell r="G114" t="str">
            <v>1427001445</v>
          </cell>
          <cell r="H114">
            <v>17728.79</v>
          </cell>
          <cell r="I114">
            <v>11</v>
          </cell>
          <cell r="J114" t="str">
            <v>Other South</v>
          </cell>
          <cell r="K114" t="str">
            <v>MERCY HARVARD HOSPITAL</v>
          </cell>
          <cell r="L114" t="str">
            <v>HARVARD</v>
          </cell>
          <cell r="M114" t="str">
            <v>IL</v>
          </cell>
          <cell r="N114">
            <v>60033</v>
          </cell>
        </row>
        <row r="115">
          <cell r="G115" t="str">
            <v>1588719439</v>
          </cell>
          <cell r="H115">
            <v>13397.78</v>
          </cell>
          <cell r="I115">
            <v>23</v>
          </cell>
          <cell r="J115" t="str">
            <v>Other South</v>
          </cell>
          <cell r="K115" t="str">
            <v>MERCY ASSISTED CAREHOMECARE</v>
          </cell>
          <cell r="L115" t="str">
            <v>JANESVILLE</v>
          </cell>
          <cell r="M115" t="str">
            <v>WI</v>
          </cell>
          <cell r="N115">
            <v>53545</v>
          </cell>
        </row>
        <row r="116">
          <cell r="G116" t="str">
            <v>1023065356</v>
          </cell>
          <cell r="H116">
            <v>5213973.039999824</v>
          </cell>
          <cell r="I116">
            <v>4352</v>
          </cell>
          <cell r="J116" t="str">
            <v>Fox Valley</v>
          </cell>
          <cell r="K116" t="str">
            <v>MERCY MEDICAL CENTER</v>
          </cell>
          <cell r="L116" t="str">
            <v>OSHKOSH</v>
          </cell>
          <cell r="M116" t="str">
            <v>WI</v>
          </cell>
          <cell r="N116" t="str">
            <v>54904</v>
          </cell>
        </row>
        <row r="117">
          <cell r="G117" t="str">
            <v>1407803638</v>
          </cell>
          <cell r="H117">
            <v>3923600.5599999512</v>
          </cell>
          <cell r="I117">
            <v>2270</v>
          </cell>
          <cell r="J117" t="str">
            <v>Fox Valley</v>
          </cell>
          <cell r="K117" t="str">
            <v>ST ELIZABETH HOSPITAL</v>
          </cell>
          <cell r="L117" t="str">
            <v>APPLETON</v>
          </cell>
          <cell r="M117" t="str">
            <v>WI</v>
          </cell>
          <cell r="N117" t="str">
            <v>54915</v>
          </cell>
        </row>
        <row r="118">
          <cell r="G118" t="str">
            <v>1346228541</v>
          </cell>
          <cell r="H118">
            <v>3571113.3100000415</v>
          </cell>
          <cell r="I118">
            <v>2192</v>
          </cell>
          <cell r="J118" t="str">
            <v>Fox Valley</v>
          </cell>
          <cell r="K118" t="str">
            <v>ST AGNES HOSPITAL</v>
          </cell>
          <cell r="L118" t="str">
            <v>FOND DU LAC</v>
          </cell>
          <cell r="M118" t="str">
            <v>WI</v>
          </cell>
          <cell r="N118" t="str">
            <v>54935</v>
          </cell>
        </row>
        <row r="119">
          <cell r="G119" t="str">
            <v>1922043744</v>
          </cell>
          <cell r="H119">
            <v>2463342.5799999908</v>
          </cell>
          <cell r="I119">
            <v>964</v>
          </cell>
          <cell r="J119" t="str">
            <v>Fox Valley</v>
          </cell>
          <cell r="K119" t="str">
            <v>UNIVERSITY OF WISCONSIN HOSPITALS &amp; CLINICS</v>
          </cell>
          <cell r="L119" t="str">
            <v>MADISON</v>
          </cell>
          <cell r="M119" t="str">
            <v>WI</v>
          </cell>
          <cell r="N119" t="str">
            <v>53792</v>
          </cell>
        </row>
        <row r="120">
          <cell r="G120" t="str">
            <v>1760413777</v>
          </cell>
          <cell r="H120">
            <v>1016246.509999997</v>
          </cell>
          <cell r="I120">
            <v>989</v>
          </cell>
          <cell r="J120" t="str">
            <v>Fox Valley</v>
          </cell>
          <cell r="K120" t="str">
            <v>BERLIN MEMORIAL HOSPITAL</v>
          </cell>
          <cell r="L120" t="str">
            <v>BERLIN</v>
          </cell>
          <cell r="M120" t="str">
            <v>WI</v>
          </cell>
          <cell r="N120" t="str">
            <v>54923</v>
          </cell>
        </row>
        <row r="121">
          <cell r="G121" t="str">
            <v>1518993880</v>
          </cell>
          <cell r="H121">
            <v>725029.47</v>
          </cell>
          <cell r="I121">
            <v>353</v>
          </cell>
          <cell r="J121" t="str">
            <v>Fox Valley</v>
          </cell>
          <cell r="K121" t="str">
            <v>THEDA CLARK MEDICAL Center</v>
          </cell>
          <cell r="L121" t="str">
            <v>NEENAH</v>
          </cell>
          <cell r="M121" t="str">
            <v>WI</v>
          </cell>
          <cell r="N121" t="str">
            <v>54956</v>
          </cell>
        </row>
        <row r="122">
          <cell r="G122" t="str">
            <v>1013995521</v>
          </cell>
          <cell r="H122">
            <v>450015.83999999793</v>
          </cell>
          <cell r="I122">
            <v>488</v>
          </cell>
          <cell r="J122" t="str">
            <v>Fox Valley</v>
          </cell>
          <cell r="K122" t="str">
            <v>RIVERSIDE MEDICAL CENTER</v>
          </cell>
          <cell r="L122" t="str">
            <v>WAUPACA</v>
          </cell>
          <cell r="M122" t="str">
            <v>WI</v>
          </cell>
          <cell r="N122" t="str">
            <v>54981</v>
          </cell>
        </row>
        <row r="123">
          <cell r="G123" t="str">
            <v>1750482022</v>
          </cell>
          <cell r="H123">
            <v>395351.75000000006</v>
          </cell>
          <cell r="I123">
            <v>37</v>
          </cell>
          <cell r="J123" t="str">
            <v>Fox Valley</v>
          </cell>
          <cell r="K123" t="str">
            <v>CHILDRENS HOSPITAL OF WISCONSIN</v>
          </cell>
          <cell r="L123" t="str">
            <v>MILWAUKEE</v>
          </cell>
          <cell r="M123" t="str">
            <v>WI</v>
          </cell>
          <cell r="N123" t="str">
            <v>53226</v>
          </cell>
        </row>
        <row r="124">
          <cell r="G124" t="str">
            <v>1548248644</v>
          </cell>
          <cell r="H124">
            <v>392324.26000000094</v>
          </cell>
          <cell r="I124">
            <v>389</v>
          </cell>
          <cell r="J124" t="str">
            <v>Fox Valley</v>
          </cell>
          <cell r="K124" t="str">
            <v>WAUPUN MEMORIAL HOSPITAL</v>
          </cell>
          <cell r="L124" t="str">
            <v>WAUPUN</v>
          </cell>
          <cell r="M124" t="str">
            <v>WI</v>
          </cell>
          <cell r="N124" t="str">
            <v>53963</v>
          </cell>
        </row>
        <row r="125">
          <cell r="G125" t="str">
            <v>1902832306</v>
          </cell>
          <cell r="H125">
            <v>316122.53000000044</v>
          </cell>
          <cell r="I125">
            <v>200</v>
          </cell>
          <cell r="J125" t="str">
            <v>Fox Valley</v>
          </cell>
          <cell r="K125" t="str">
            <v>APPLETON MEDICAL CENTER</v>
          </cell>
          <cell r="L125" t="str">
            <v>APPLETON</v>
          </cell>
          <cell r="M125" t="str">
            <v>WI</v>
          </cell>
          <cell r="N125" t="str">
            <v>54911</v>
          </cell>
        </row>
        <row r="126">
          <cell r="G126" t="str">
            <v>1922043744</v>
          </cell>
          <cell r="H126">
            <v>16115741.029999999</v>
          </cell>
          <cell r="I126">
            <v>33675</v>
          </cell>
          <cell r="J126" t="str">
            <v>Madison</v>
          </cell>
          <cell r="K126" t="str">
            <v>UNIVERSITY OF WISCONSIN HOSPITALS &amp; CLINICS</v>
          </cell>
          <cell r="L126" t="str">
            <v>MADISON</v>
          </cell>
          <cell r="M126" t="str">
            <v>WI</v>
          </cell>
          <cell r="N126" t="str">
            <v>53792</v>
          </cell>
        </row>
        <row r="127">
          <cell r="G127" t="str">
            <v>1861466153</v>
          </cell>
          <cell r="H127">
            <v>697227.75899999996</v>
          </cell>
          <cell r="I127">
            <v>572</v>
          </cell>
          <cell r="J127" t="str">
            <v>Madison</v>
          </cell>
          <cell r="K127" t="str">
            <v>SAUK PRAIRIE MEMORIAL HOSPITAL</v>
          </cell>
          <cell r="L127" t="str">
            <v>PRAIRIE DU SAC</v>
          </cell>
          <cell r="M127" t="str">
            <v>WI</v>
          </cell>
          <cell r="N127" t="str">
            <v>53578</v>
          </cell>
        </row>
        <row r="128">
          <cell r="G128" t="str">
            <v>1124083894</v>
          </cell>
          <cell r="H128">
            <v>586777.38</v>
          </cell>
          <cell r="I128">
            <v>607</v>
          </cell>
          <cell r="J128" t="str">
            <v>Madison</v>
          </cell>
          <cell r="K128" t="str">
            <v>DIVINE SAVIOR HEALTHCARE</v>
          </cell>
          <cell r="L128" t="str">
            <v>PORTAGE</v>
          </cell>
          <cell r="M128" t="str">
            <v>WI</v>
          </cell>
          <cell r="N128" t="str">
            <v>53901</v>
          </cell>
        </row>
        <row r="129">
          <cell r="G129" t="str">
            <v>1679521868</v>
          </cell>
          <cell r="H129">
            <v>396993.32</v>
          </cell>
          <cell r="I129">
            <v>8</v>
          </cell>
          <cell r="J129" t="str">
            <v>Madison</v>
          </cell>
          <cell r="K129" t="str">
            <v>SELECT SPECIALTY HOSPITAL</v>
          </cell>
          <cell r="L129" t="str">
            <v>MADISON</v>
          </cell>
          <cell r="M129" t="str">
            <v>WI</v>
          </cell>
          <cell r="N129" t="str">
            <v>53715</v>
          </cell>
        </row>
        <row r="130">
          <cell r="G130" t="str">
            <v>1841376183</v>
          </cell>
          <cell r="H130">
            <v>311314.18</v>
          </cell>
          <cell r="I130">
            <v>349</v>
          </cell>
          <cell r="J130" t="str">
            <v>Madison</v>
          </cell>
          <cell r="K130" t="str">
            <v>COLUMBUS COMMUNITY HOSPITAL</v>
          </cell>
          <cell r="L130" t="str">
            <v>COLUMBUS</v>
          </cell>
          <cell r="M130" t="str">
            <v>WI</v>
          </cell>
          <cell r="N130" t="str">
            <v>53925</v>
          </cell>
        </row>
        <row r="131">
          <cell r="G131" t="str">
            <v>1679558647</v>
          </cell>
          <cell r="H131">
            <v>242130.11</v>
          </cell>
          <cell r="I131">
            <v>502</v>
          </cell>
          <cell r="J131" t="str">
            <v>Madison</v>
          </cell>
          <cell r="K131" t="str">
            <v>STOUGHTON HOSPITAL</v>
          </cell>
          <cell r="L131" t="str">
            <v>STOUGHTON</v>
          </cell>
          <cell r="M131" t="str">
            <v>WI</v>
          </cell>
          <cell r="N131" t="str">
            <v>53589</v>
          </cell>
        </row>
        <row r="132">
          <cell r="G132" t="str">
            <v>1902877632</v>
          </cell>
          <cell r="H132">
            <v>233200.17</v>
          </cell>
          <cell r="I132">
            <v>65</v>
          </cell>
          <cell r="J132" t="str">
            <v>Madison</v>
          </cell>
          <cell r="K132" t="str">
            <v>CAPITOL LAKES HEALTH CENTER</v>
          </cell>
          <cell r="L132" t="str">
            <v>MADISON</v>
          </cell>
          <cell r="M132" t="str">
            <v>WI</v>
          </cell>
          <cell r="N132" t="str">
            <v>53703</v>
          </cell>
        </row>
        <row r="133">
          <cell r="G133" t="str">
            <v>1053329581</v>
          </cell>
          <cell r="H133">
            <v>199323.47</v>
          </cell>
          <cell r="I133">
            <v>31</v>
          </cell>
          <cell r="J133" t="str">
            <v>Madison</v>
          </cell>
          <cell r="K133" t="str">
            <v>ROGERS MEMORIAL HOSPITAL</v>
          </cell>
          <cell r="L133" t="str">
            <v>OCONOMOWOC</v>
          </cell>
          <cell r="M133" t="str">
            <v>WI</v>
          </cell>
          <cell r="N133" t="str">
            <v>53066</v>
          </cell>
        </row>
        <row r="134">
          <cell r="G134" t="str">
            <v>1881702603</v>
          </cell>
          <cell r="H134">
            <v>163614.04</v>
          </cell>
          <cell r="I134">
            <v>28</v>
          </cell>
          <cell r="J134" t="str">
            <v>Madison</v>
          </cell>
          <cell r="K134" t="str">
            <v>WISCONSIN DIALYSIS FITCHBURG</v>
          </cell>
          <cell r="L134" t="str">
            <v>MADISON</v>
          </cell>
          <cell r="M134" t="str">
            <v>WI</v>
          </cell>
          <cell r="N134" t="str">
            <v>53713</v>
          </cell>
        </row>
        <row r="135">
          <cell r="G135" t="str">
            <v>1700112307</v>
          </cell>
          <cell r="H135">
            <v>162903.89000000001</v>
          </cell>
          <cell r="I135">
            <v>109</v>
          </cell>
          <cell r="J135" t="str">
            <v>Madison</v>
          </cell>
          <cell r="K135" t="str">
            <v>ST CLARE HOSPITAL</v>
          </cell>
          <cell r="L135" t="str">
            <v>BARABOO</v>
          </cell>
          <cell r="M135" t="str">
            <v>WI</v>
          </cell>
          <cell r="N135" t="str">
            <v>53913</v>
          </cell>
        </row>
        <row r="136">
          <cell r="G136" t="str">
            <v>1538112230</v>
          </cell>
          <cell r="H136">
            <v>4221239.01</v>
          </cell>
          <cell r="I136">
            <v>12837</v>
          </cell>
          <cell r="J136" t="str">
            <v>Other North</v>
          </cell>
          <cell r="K136" t="str">
            <v>St Michaels Hospital</v>
          </cell>
          <cell r="L136" t="str">
            <v>STEVENS POINT</v>
          </cell>
          <cell r="M136" t="str">
            <v>WI</v>
          </cell>
          <cell r="N136">
            <v>54481</v>
          </cell>
        </row>
        <row r="137">
          <cell r="G137" t="str">
            <v>1558363986</v>
          </cell>
          <cell r="H137">
            <v>3949964.31</v>
          </cell>
          <cell r="I137">
            <v>5711</v>
          </cell>
          <cell r="J137" t="str">
            <v>Other North</v>
          </cell>
          <cell r="K137" t="str">
            <v>Aspirus Wausau Hospital</v>
          </cell>
          <cell r="L137" t="str">
            <v>WAUSAU</v>
          </cell>
          <cell r="M137" t="str">
            <v>WI</v>
          </cell>
          <cell r="N137">
            <v>54401</v>
          </cell>
        </row>
        <row r="138">
          <cell r="G138" t="str">
            <v>1144224676</v>
          </cell>
          <cell r="H138">
            <v>3872122.71</v>
          </cell>
          <cell r="I138">
            <v>1955</v>
          </cell>
          <cell r="J138" t="str">
            <v>Other North</v>
          </cell>
          <cell r="K138" t="str">
            <v>St Josephs Hospital</v>
          </cell>
          <cell r="L138" t="str">
            <v>MARSHFIELD</v>
          </cell>
          <cell r="M138" t="str">
            <v>WI</v>
          </cell>
          <cell r="N138">
            <v>54449</v>
          </cell>
        </row>
        <row r="139">
          <cell r="G139" t="str">
            <v>1356391247</v>
          </cell>
          <cell r="H139">
            <v>1378392.63</v>
          </cell>
          <cell r="I139">
            <v>3282</v>
          </cell>
          <cell r="J139" t="str">
            <v>Other North</v>
          </cell>
          <cell r="K139" t="str">
            <v>St Marys Hospital</v>
          </cell>
          <cell r="L139" t="str">
            <v>RHINELANDER</v>
          </cell>
          <cell r="M139" t="str">
            <v>WI</v>
          </cell>
          <cell r="N139">
            <v>54501</v>
          </cell>
        </row>
        <row r="140">
          <cell r="G140" t="str">
            <v>1295754844</v>
          </cell>
          <cell r="H140">
            <v>943921.64</v>
          </cell>
          <cell r="I140">
            <v>2549</v>
          </cell>
          <cell r="J140" t="str">
            <v>Other North</v>
          </cell>
          <cell r="K140" t="str">
            <v>Riverview Hospital</v>
          </cell>
          <cell r="L140" t="str">
            <v>WISC RAPIDS</v>
          </cell>
          <cell r="M140" t="str">
            <v>WI</v>
          </cell>
          <cell r="N140">
            <v>54495</v>
          </cell>
        </row>
        <row r="141">
          <cell r="G141" t="str">
            <v>1235177122</v>
          </cell>
          <cell r="H141">
            <v>768794.77</v>
          </cell>
          <cell r="I141">
            <v>1117</v>
          </cell>
          <cell r="J141" t="str">
            <v>Other North</v>
          </cell>
          <cell r="K141" t="str">
            <v>St Clares Hospital Of Weston</v>
          </cell>
          <cell r="L141" t="str">
            <v>WESTON</v>
          </cell>
          <cell r="M141" t="str">
            <v>WI</v>
          </cell>
          <cell r="N141">
            <v>54476</v>
          </cell>
        </row>
        <row r="142">
          <cell r="G142" t="str">
            <v>1205811221</v>
          </cell>
          <cell r="H142">
            <v>710461.15</v>
          </cell>
          <cell r="I142">
            <v>667</v>
          </cell>
          <cell r="J142" t="str">
            <v>Other North</v>
          </cell>
          <cell r="K142" t="str">
            <v>Sacred Heart Hospital</v>
          </cell>
          <cell r="L142" t="str">
            <v>EAU CLAIRE</v>
          </cell>
          <cell r="M142" t="str">
            <v>WI</v>
          </cell>
          <cell r="N142">
            <v>54701</v>
          </cell>
        </row>
        <row r="143">
          <cell r="G143" t="str">
            <v>1134183171</v>
          </cell>
          <cell r="H143">
            <v>706341.89</v>
          </cell>
          <cell r="I143">
            <v>1062</v>
          </cell>
          <cell r="J143" t="str">
            <v>Other North</v>
          </cell>
          <cell r="K143" t="str">
            <v>Howard Young Medical Center</v>
          </cell>
          <cell r="L143" t="str">
            <v>WOODRUFF</v>
          </cell>
          <cell r="M143" t="str">
            <v>WI</v>
          </cell>
          <cell r="N143">
            <v>54568</v>
          </cell>
        </row>
        <row r="144">
          <cell r="G144" t="str">
            <v>1124084678</v>
          </cell>
          <cell r="H144">
            <v>444035.42</v>
          </cell>
          <cell r="I144">
            <v>1509</v>
          </cell>
          <cell r="J144" t="str">
            <v>Other North</v>
          </cell>
          <cell r="K144" t="str">
            <v>Good Samaritan Health Center</v>
          </cell>
          <cell r="L144" t="str">
            <v>MERRILL</v>
          </cell>
          <cell r="M144" t="str">
            <v>WI</v>
          </cell>
          <cell r="N144">
            <v>54452</v>
          </cell>
        </row>
        <row r="145">
          <cell r="G145" t="str">
            <v>1639187412</v>
          </cell>
          <cell r="H145">
            <v>314990.58</v>
          </cell>
          <cell r="I145">
            <v>980</v>
          </cell>
          <cell r="J145" t="str">
            <v>Other North</v>
          </cell>
          <cell r="K145" t="str">
            <v>Langlade Memorial Hospital</v>
          </cell>
          <cell r="L145" t="str">
            <v>ANTIGO</v>
          </cell>
          <cell r="M145" t="str">
            <v>WI</v>
          </cell>
          <cell r="N145">
            <v>54409</v>
          </cell>
        </row>
        <row r="146">
          <cell r="G146" t="str">
            <v>396105970</v>
          </cell>
          <cell r="H146">
            <v>141526.85</v>
          </cell>
          <cell r="I146">
            <v>16</v>
          </cell>
          <cell r="J146" t="str">
            <v>Fox Valley</v>
          </cell>
          <cell r="K146" t="str">
            <v>FROEDTERT MEMORIAL LUTHERAN HOSP</v>
          </cell>
          <cell r="L146" t="str">
            <v>MILWAUKEE</v>
          </cell>
          <cell r="M146" t="str">
            <v>WI</v>
          </cell>
          <cell r="N146">
            <v>53226</v>
          </cell>
        </row>
        <row r="147">
          <cell r="G147" t="str">
            <v>391027676</v>
          </cell>
          <cell r="H147">
            <v>82573.25</v>
          </cell>
          <cell r="I147">
            <v>89</v>
          </cell>
          <cell r="J147" t="str">
            <v>Fox Valley</v>
          </cell>
          <cell r="K147" t="str">
            <v>AURORA MEDICAL CENTER OSHKOSH</v>
          </cell>
          <cell r="L147" t="str">
            <v>OSHKOSH</v>
          </cell>
          <cell r="M147" t="str">
            <v>WI</v>
          </cell>
          <cell r="N147">
            <v>54904</v>
          </cell>
        </row>
        <row r="148">
          <cell r="G148" t="str">
            <v>390884478</v>
          </cell>
          <cell r="H148">
            <v>63806.58</v>
          </cell>
          <cell r="I148">
            <v>118</v>
          </cell>
          <cell r="J148" t="str">
            <v>Fox Valley</v>
          </cell>
          <cell r="K148" t="str">
            <v>BELLIN MEMORIAL HOSPITAL</v>
          </cell>
          <cell r="L148" t="str">
            <v>GREEN BAY</v>
          </cell>
          <cell r="M148" t="str">
            <v>WI</v>
          </cell>
          <cell r="N148">
            <v>54301</v>
          </cell>
        </row>
        <row r="149">
          <cell r="G149" t="str">
            <v>390830664</v>
          </cell>
          <cell r="H149">
            <v>43895.73</v>
          </cell>
          <cell r="I149">
            <v>82</v>
          </cell>
          <cell r="J149" t="str">
            <v>Fox Valley</v>
          </cell>
          <cell r="K149" t="str">
            <v>THEDA CLARK MEDICAL Center</v>
          </cell>
          <cell r="L149" t="str">
            <v>NEENAH</v>
          </cell>
          <cell r="M149" t="str">
            <v>WI</v>
          </cell>
          <cell r="N149">
            <v>54956</v>
          </cell>
        </row>
        <row r="150">
          <cell r="G150" t="str">
            <v>391947472</v>
          </cell>
          <cell r="H150">
            <v>34094.28</v>
          </cell>
          <cell r="I150">
            <v>49</v>
          </cell>
          <cell r="J150" t="str">
            <v>Fox Valley</v>
          </cell>
          <cell r="K150" t="str">
            <v>AURORA BAYCARE MEDICAL CENTER</v>
          </cell>
          <cell r="L150" t="str">
            <v>GREEN BAY</v>
          </cell>
          <cell r="M150" t="str">
            <v>WI</v>
          </cell>
          <cell r="N150">
            <v>54311</v>
          </cell>
        </row>
        <row r="151">
          <cell r="G151" t="str">
            <v>390807236</v>
          </cell>
          <cell r="H151">
            <v>32319.91</v>
          </cell>
          <cell r="I151">
            <v>11</v>
          </cell>
          <cell r="J151" t="str">
            <v>Fox Valley</v>
          </cell>
          <cell r="K151" t="str">
            <v>ST AGNES HOSPITAL</v>
          </cell>
          <cell r="L151" t="str">
            <v>FOND DU LAC</v>
          </cell>
          <cell r="M151" t="str">
            <v>WI</v>
          </cell>
          <cell r="N151">
            <v>54935</v>
          </cell>
        </row>
        <row r="152">
          <cell r="G152" t="str">
            <v>363261413</v>
          </cell>
          <cell r="H152">
            <v>32249.05</v>
          </cell>
          <cell r="I152">
            <v>5</v>
          </cell>
          <cell r="J152" t="str">
            <v>Fox Valley</v>
          </cell>
          <cell r="K152" t="str">
            <v>UNITED HOSPITAL</v>
          </cell>
          <cell r="L152" t="str">
            <v>SAINT PAUL</v>
          </cell>
          <cell r="M152" t="str">
            <v>MN</v>
          </cell>
          <cell r="N152">
            <v>55102</v>
          </cell>
        </row>
        <row r="153">
          <cell r="G153" t="str">
            <v>390871113</v>
          </cell>
          <cell r="H153">
            <v>14043.83</v>
          </cell>
          <cell r="I153">
            <v>58</v>
          </cell>
          <cell r="J153" t="str">
            <v>Fox Valley</v>
          </cell>
          <cell r="K153" t="str">
            <v>RIVERSIDE MEDICAL CENTER</v>
          </cell>
          <cell r="L153" t="str">
            <v>WAUPACA</v>
          </cell>
          <cell r="M153" t="str">
            <v>WI</v>
          </cell>
          <cell r="N153">
            <v>54981</v>
          </cell>
        </row>
        <row r="154">
          <cell r="G154" t="str">
            <v>391211629</v>
          </cell>
          <cell r="H154">
            <v>13141.47</v>
          </cell>
          <cell r="I154">
            <v>3</v>
          </cell>
          <cell r="J154" t="str">
            <v>Fox Valley</v>
          </cell>
          <cell r="K154" t="str">
            <v>AURORA MEDICAL CENTER MANITOWOC</v>
          </cell>
          <cell r="L154" t="str">
            <v>TWO RIVERS</v>
          </cell>
          <cell r="M154" t="str">
            <v>WI</v>
          </cell>
          <cell r="N154">
            <v>54241</v>
          </cell>
        </row>
        <row r="155">
          <cell r="G155" t="str">
            <v>264677834</v>
          </cell>
          <cell r="H155">
            <v>12942.96</v>
          </cell>
          <cell r="I155">
            <v>6</v>
          </cell>
          <cell r="J155" t="str">
            <v>Fox Valley</v>
          </cell>
          <cell r="K155" t="str">
            <v>BELLIN ORTHOPEDIC SURGERY CENTER</v>
          </cell>
          <cell r="L155" t="str">
            <v>GREEN BAY</v>
          </cell>
          <cell r="M155" t="str">
            <v>WI</v>
          </cell>
          <cell r="N155">
            <v>54311</v>
          </cell>
        </row>
        <row r="156">
          <cell r="G156" t="str">
            <v>391264986</v>
          </cell>
          <cell r="H156">
            <v>42347.67</v>
          </cell>
          <cell r="I156">
            <v>168</v>
          </cell>
          <cell r="J156" t="str">
            <v>Milwaukee</v>
          </cell>
          <cell r="K156" t="str">
            <v>WHEATON FRANCISCAN HEALTHCARE ALL SAINTS</v>
          </cell>
          <cell r="L156" t="str">
            <v>RACINE</v>
          </cell>
          <cell r="M156" t="str">
            <v>WI</v>
          </cell>
          <cell r="N156">
            <v>53405</v>
          </cell>
        </row>
        <row r="157">
          <cell r="G157" t="str">
            <v>390910727</v>
          </cell>
          <cell r="H157">
            <v>25822.69</v>
          </cell>
          <cell r="I157">
            <v>57</v>
          </cell>
          <cell r="J157" t="str">
            <v>Milwaukee</v>
          </cell>
          <cell r="K157" t="str">
            <v>WAUKESHA MEMORIAL HOSPITAL</v>
          </cell>
          <cell r="L157" t="str">
            <v>WAUKESHA</v>
          </cell>
          <cell r="M157" t="str">
            <v>WI</v>
          </cell>
          <cell r="N157">
            <v>53188</v>
          </cell>
        </row>
        <row r="158">
          <cell r="G158" t="str">
            <v>396105970</v>
          </cell>
          <cell r="H158">
            <v>24904.01</v>
          </cell>
          <cell r="I158">
            <v>88</v>
          </cell>
          <cell r="J158" t="str">
            <v>Milwaukee</v>
          </cell>
          <cell r="K158" t="str">
            <v>FROEDTERT MEMORIAL LUTHERAN HOSP</v>
          </cell>
          <cell r="L158" t="str">
            <v>MILWAUKEE</v>
          </cell>
          <cell r="M158" t="str">
            <v>WI</v>
          </cell>
          <cell r="N158">
            <v>53226</v>
          </cell>
        </row>
        <row r="159">
          <cell r="G159" t="str">
            <v>390806315</v>
          </cell>
          <cell r="H159">
            <v>17779.259999999998</v>
          </cell>
          <cell r="I159">
            <v>20</v>
          </cell>
          <cell r="J159" t="str">
            <v>Milwaukee</v>
          </cell>
          <cell r="K159" t="str">
            <v>COLUMBIA ST MARYS HOSP</v>
          </cell>
          <cell r="L159" t="str">
            <v>MILWAUKEE</v>
          </cell>
          <cell r="M159" t="str">
            <v>WI</v>
          </cell>
          <cell r="N159">
            <v>53211</v>
          </cell>
        </row>
        <row r="160">
          <cell r="G160" t="str">
            <v>390812532</v>
          </cell>
          <cell r="H160">
            <v>16320.77</v>
          </cell>
          <cell r="I160">
            <v>43</v>
          </cell>
          <cell r="J160" t="str">
            <v>Milwaukee</v>
          </cell>
          <cell r="K160" t="str">
            <v>CHILDRENS HOSPITAL OF WISCONSIN</v>
          </cell>
          <cell r="L160" t="str">
            <v>MILWAUKEE</v>
          </cell>
          <cell r="M160" t="str">
            <v>WI</v>
          </cell>
          <cell r="N160">
            <v>53226</v>
          </cell>
        </row>
        <row r="161">
          <cell r="G161" t="str">
            <v>392015655</v>
          </cell>
          <cell r="H161">
            <v>10905.57</v>
          </cell>
          <cell r="I161">
            <v>5</v>
          </cell>
          <cell r="J161" t="str">
            <v>Milwaukee</v>
          </cell>
          <cell r="K161" t="str">
            <v>ORTHOPAEDIC HOSPITAL OF WISCONSIN</v>
          </cell>
          <cell r="L161" t="str">
            <v>MILWAUKEE</v>
          </cell>
          <cell r="M161" t="str">
            <v>WI</v>
          </cell>
          <cell r="N161">
            <v>53212</v>
          </cell>
        </row>
        <row r="162">
          <cell r="G162" t="str">
            <v>390806347</v>
          </cell>
          <cell r="H162">
            <v>10395.86</v>
          </cell>
          <cell r="I162">
            <v>8</v>
          </cell>
          <cell r="J162" t="str">
            <v>Milwaukee</v>
          </cell>
          <cell r="K162" t="str">
            <v>AURORA MEDICAL CENTER KENOSHA</v>
          </cell>
          <cell r="L162" t="str">
            <v>KENOSHA</v>
          </cell>
          <cell r="M162" t="str">
            <v>WI</v>
          </cell>
          <cell r="N162">
            <v>53142</v>
          </cell>
        </row>
        <row r="163">
          <cell r="G163" t="str">
            <v>391022464</v>
          </cell>
          <cell r="H163">
            <v>9798.36</v>
          </cell>
          <cell r="I163">
            <v>17</v>
          </cell>
          <cell r="J163" t="str">
            <v>Milwaukee</v>
          </cell>
          <cell r="K163" t="str">
            <v>AURORA WEST ALLIS MEDICAL CENTER</v>
          </cell>
          <cell r="L163" t="str">
            <v>WEST ALLIS</v>
          </cell>
          <cell r="M163" t="str">
            <v>WI</v>
          </cell>
          <cell r="N163">
            <v>53227</v>
          </cell>
        </row>
        <row r="164">
          <cell r="G164" t="str">
            <v>800337676</v>
          </cell>
          <cell r="H164">
            <v>9480.5300000000007</v>
          </cell>
          <cell r="I164">
            <v>3</v>
          </cell>
          <cell r="J164" t="str">
            <v>Milwaukee</v>
          </cell>
          <cell r="K164" t="str">
            <v>MIDWEST ORTHOPEDIC HOSPITAL</v>
          </cell>
          <cell r="L164" t="str">
            <v>FRANKLIN</v>
          </cell>
          <cell r="M164" t="str">
            <v>WI</v>
          </cell>
          <cell r="N164">
            <v>53132</v>
          </cell>
        </row>
        <row r="165">
          <cell r="G165" t="str">
            <v>390806347</v>
          </cell>
          <cell r="H165">
            <v>5732.06</v>
          </cell>
          <cell r="I165">
            <v>4</v>
          </cell>
          <cell r="J165" t="str">
            <v>Milwaukee</v>
          </cell>
          <cell r="K165" t="str">
            <v>AURORA MEDICAL CENTER SUMMIT</v>
          </cell>
          <cell r="L165" t="str">
            <v>SUMMIT</v>
          </cell>
          <cell r="M165" t="str">
            <v>WI</v>
          </cell>
          <cell r="N165">
            <v>53066</v>
          </cell>
        </row>
        <row r="166">
          <cell r="G166" t="str">
            <v>1922043744</v>
          </cell>
          <cell r="H166">
            <v>1751397.6899999978</v>
          </cell>
          <cell r="I166">
            <v>2707</v>
          </cell>
          <cell r="J166" t="str">
            <v>Other South</v>
          </cell>
          <cell r="K166" t="str">
            <v>University of Wisconsin Hospitals &amp; Clinics</v>
          </cell>
          <cell r="L166" t="str">
            <v>MADISON</v>
          </cell>
          <cell r="M166" t="str">
            <v>WI</v>
          </cell>
          <cell r="N166" t="str">
            <v>53792</v>
          </cell>
        </row>
        <row r="167">
          <cell r="G167" t="str">
            <v>1871514422</v>
          </cell>
          <cell r="H167">
            <v>486757.94</v>
          </cell>
          <cell r="I167">
            <v>118</v>
          </cell>
          <cell r="J167" t="str">
            <v>Other South</v>
          </cell>
          <cell r="K167" t="str">
            <v>MERITER HOSP</v>
          </cell>
          <cell r="L167" t="str">
            <v>MADISON</v>
          </cell>
          <cell r="M167" t="str">
            <v>WI</v>
          </cell>
          <cell r="N167" t="str">
            <v>53715</v>
          </cell>
        </row>
        <row r="168">
          <cell r="G168" t="str">
            <v>1023187416</v>
          </cell>
          <cell r="H168">
            <v>258879.99000000002</v>
          </cell>
          <cell r="I168">
            <v>323</v>
          </cell>
          <cell r="J168" t="str">
            <v>Other South</v>
          </cell>
          <cell r="K168" t="str">
            <v>BEAVER DAM COMMUNITY HOSPITAL</v>
          </cell>
          <cell r="L168" t="str">
            <v>BEAVER DAM</v>
          </cell>
          <cell r="M168" t="str">
            <v>WI</v>
          </cell>
          <cell r="N168" t="str">
            <v>53916</v>
          </cell>
        </row>
        <row r="169">
          <cell r="G169" t="str">
            <v>1861466153</v>
          </cell>
          <cell r="H169">
            <v>331095.29000000004</v>
          </cell>
          <cell r="I169">
            <v>456</v>
          </cell>
          <cell r="J169" t="str">
            <v>Other South</v>
          </cell>
          <cell r="K169" t="str">
            <v>SAUK PRAIRIE MEMORIAL HOSPITAL</v>
          </cell>
          <cell r="L169" t="str">
            <v>PRAIRIE DU SAC</v>
          </cell>
          <cell r="M169" t="str">
            <v>WI</v>
          </cell>
          <cell r="N169" t="str">
            <v>53578</v>
          </cell>
        </row>
        <row r="170">
          <cell r="G170" t="str">
            <v>1730259573</v>
          </cell>
          <cell r="H170">
            <v>181455.29000000007</v>
          </cell>
          <cell r="I170">
            <v>255</v>
          </cell>
          <cell r="J170" t="str">
            <v>Other South</v>
          </cell>
          <cell r="K170" t="str">
            <v>BEAVER DAM COMMUNITY HOSPITAL</v>
          </cell>
          <cell r="L170" t="str">
            <v>BEAVER DAM</v>
          </cell>
          <cell r="M170" t="str">
            <v>WI</v>
          </cell>
          <cell r="N170" t="str">
            <v>53916</v>
          </cell>
        </row>
        <row r="171">
          <cell r="G171" t="str">
            <v>1790941839</v>
          </cell>
          <cell r="H171">
            <v>146845.26</v>
          </cell>
          <cell r="I171">
            <v>180</v>
          </cell>
          <cell r="J171" t="str">
            <v>Other South</v>
          </cell>
          <cell r="K171" t="str">
            <v>MERCY HEALTH SYSTEM</v>
          </cell>
          <cell r="L171" t="str">
            <v>JANESVILLE</v>
          </cell>
          <cell r="M171" t="str">
            <v>WI</v>
          </cell>
          <cell r="N171" t="str">
            <v>53547</v>
          </cell>
        </row>
        <row r="172">
          <cell r="G172" t="str">
            <v>1992776041</v>
          </cell>
          <cell r="H172">
            <v>250340.03000000003</v>
          </cell>
          <cell r="I172">
            <v>399</v>
          </cell>
          <cell r="J172" t="str">
            <v>Other South</v>
          </cell>
          <cell r="K172" t="str">
            <v>UW HEALTH PARTNERS WATERTOWN REGIONAL MEDICAL CENTER</v>
          </cell>
          <cell r="L172" t="str">
            <v>WATERTOWN</v>
          </cell>
          <cell r="M172" t="str">
            <v>WI</v>
          </cell>
          <cell r="N172" t="str">
            <v>53098</v>
          </cell>
        </row>
        <row r="173">
          <cell r="G173" t="str">
            <v>1992775787</v>
          </cell>
          <cell r="H173">
            <v>128342.88</v>
          </cell>
          <cell r="I173">
            <v>131</v>
          </cell>
          <cell r="J173" t="str">
            <v>Other South</v>
          </cell>
          <cell r="K173" t="str">
            <v>MONROE CLINIC HOSPITAL</v>
          </cell>
          <cell r="L173" t="str">
            <v>MONROE</v>
          </cell>
          <cell r="M173" t="str">
            <v>WI</v>
          </cell>
          <cell r="N173" t="str">
            <v>53566</v>
          </cell>
        </row>
        <row r="174">
          <cell r="G174" t="str">
            <v>1508952714</v>
          </cell>
          <cell r="H174">
            <v>124928.91</v>
          </cell>
          <cell r="I174">
            <v>96</v>
          </cell>
          <cell r="J174" t="str">
            <v>Other South</v>
          </cell>
          <cell r="K174" t="str">
            <v>MERITER HOSP</v>
          </cell>
          <cell r="L174" t="str">
            <v>MADISON</v>
          </cell>
          <cell r="M174" t="str">
            <v>WI</v>
          </cell>
          <cell r="N174" t="str">
            <v>53715</v>
          </cell>
        </row>
        <row r="175">
          <cell r="G175" t="str">
            <v>1811916281</v>
          </cell>
          <cell r="H175">
            <v>240692.97999999995</v>
          </cell>
          <cell r="I175">
            <v>461</v>
          </cell>
          <cell r="J175" t="str">
            <v>Other South</v>
          </cell>
          <cell r="K175" t="str">
            <v>FORT HEALTHCARE</v>
          </cell>
          <cell r="L175" t="str">
            <v>FORT ATKINSON</v>
          </cell>
          <cell r="M175" t="str">
            <v>WI</v>
          </cell>
          <cell r="N175" t="str">
            <v>53538</v>
          </cell>
        </row>
        <row r="176">
          <cell r="G176" t="str">
            <v>1922043744</v>
          </cell>
          <cell r="H176">
            <v>4283811.9200000055</v>
          </cell>
          <cell r="I176">
            <v>7794</v>
          </cell>
          <cell r="J176" t="str">
            <v>Madison</v>
          </cell>
          <cell r="K176" t="str">
            <v>University of Wisconsin Hospitals &amp; Clinics</v>
          </cell>
          <cell r="L176" t="str">
            <v>MADISON</v>
          </cell>
          <cell r="M176" t="str">
            <v>WI</v>
          </cell>
          <cell r="N176" t="str">
            <v>53792</v>
          </cell>
        </row>
        <row r="177">
          <cell r="G177" t="str">
            <v>1598784555</v>
          </cell>
          <cell r="H177">
            <v>1329470.0200000005</v>
          </cell>
          <cell r="I177">
            <v>675</v>
          </cell>
          <cell r="J177" t="str">
            <v>Madison</v>
          </cell>
          <cell r="K177" t="str">
            <v>MADISON SURGERY CENTER</v>
          </cell>
          <cell r="L177" t="str">
            <v>MADISON</v>
          </cell>
          <cell r="M177" t="str">
            <v>WI</v>
          </cell>
          <cell r="N177" t="str">
            <v>53715</v>
          </cell>
        </row>
        <row r="178">
          <cell r="G178" t="str">
            <v>1295755023</v>
          </cell>
          <cell r="H178">
            <v>778529.62999999907</v>
          </cell>
          <cell r="I178">
            <v>341</v>
          </cell>
          <cell r="J178" t="str">
            <v>Madison</v>
          </cell>
          <cell r="K178" t="str">
            <v>MADISON SURGERY CENTER</v>
          </cell>
          <cell r="L178" t="str">
            <v>MADISON</v>
          </cell>
          <cell r="M178" t="str">
            <v>WI</v>
          </cell>
          <cell r="N178" t="str">
            <v>53715</v>
          </cell>
        </row>
        <row r="179">
          <cell r="G179" t="str">
            <v>1871514422</v>
          </cell>
          <cell r="H179">
            <v>577311.30000000005</v>
          </cell>
          <cell r="I179">
            <v>10</v>
          </cell>
          <cell r="J179" t="str">
            <v>Madison</v>
          </cell>
          <cell r="K179" t="str">
            <v>MERITER HOSP</v>
          </cell>
          <cell r="L179" t="str">
            <v>MADISON</v>
          </cell>
          <cell r="M179" t="str">
            <v>WI</v>
          </cell>
          <cell r="N179" t="str">
            <v>53715</v>
          </cell>
        </row>
        <row r="180">
          <cell r="G180" t="str">
            <v>1881702603</v>
          </cell>
          <cell r="H180">
            <v>673252.72</v>
          </cell>
          <cell r="I180">
            <v>1716</v>
          </cell>
          <cell r="J180" t="str">
            <v>Madison</v>
          </cell>
          <cell r="K180" t="str">
            <v>WISCONSIN DIALYSIS FITCHBURG</v>
          </cell>
          <cell r="L180" t="str">
            <v>MADISON</v>
          </cell>
          <cell r="M180" t="str">
            <v>WI</v>
          </cell>
          <cell r="N180" t="str">
            <v>53713</v>
          </cell>
        </row>
        <row r="181">
          <cell r="G181" t="str">
            <v>1588850150</v>
          </cell>
          <cell r="H181">
            <v>301257.60000000015</v>
          </cell>
          <cell r="I181">
            <v>159</v>
          </cell>
          <cell r="J181" t="str">
            <v>Madison</v>
          </cell>
          <cell r="K181" t="str">
            <v>WISCONSIN SLEEP CL INC</v>
          </cell>
          <cell r="L181" t="str">
            <v>MADISON</v>
          </cell>
          <cell r="M181" t="str">
            <v>WI</v>
          </cell>
          <cell r="N181" t="str">
            <v>53719</v>
          </cell>
        </row>
        <row r="182">
          <cell r="G182" t="str">
            <v>1669550711</v>
          </cell>
          <cell r="H182">
            <v>248483.58000000005</v>
          </cell>
          <cell r="I182">
            <v>334</v>
          </cell>
          <cell r="J182" t="str">
            <v>Madison</v>
          </cell>
          <cell r="K182" t="str">
            <v>MADISON ANES CONSULTANTS</v>
          </cell>
          <cell r="L182" t="str">
            <v>MADISON</v>
          </cell>
          <cell r="M182" t="str">
            <v>WI</v>
          </cell>
          <cell r="N182" t="str">
            <v>53715</v>
          </cell>
        </row>
        <row r="183">
          <cell r="G183" t="str">
            <v>1932175940</v>
          </cell>
          <cell r="H183">
            <v>216166.5400000003</v>
          </cell>
          <cell r="I183">
            <v>114</v>
          </cell>
          <cell r="J183" t="str">
            <v>Madison</v>
          </cell>
          <cell r="K183" t="str">
            <v xml:space="preserve">BENCA , RUTH </v>
          </cell>
          <cell r="L183" t="str">
            <v>MADISON</v>
          </cell>
          <cell r="M183" t="str">
            <v>WI</v>
          </cell>
          <cell r="N183" t="str">
            <v>53719</v>
          </cell>
        </row>
        <row r="184">
          <cell r="G184" t="str">
            <v>1679521868</v>
          </cell>
          <cell r="H184">
            <v>211657.77</v>
          </cell>
          <cell r="I184">
            <v>18</v>
          </cell>
          <cell r="J184" t="str">
            <v>Madison</v>
          </cell>
          <cell r="K184" t="str">
            <v>SELECT SPECIALTY HOSPITAL</v>
          </cell>
          <cell r="L184" t="str">
            <v>MADISON</v>
          </cell>
          <cell r="M184" t="str">
            <v>WI</v>
          </cell>
          <cell r="N184" t="str">
            <v>53715</v>
          </cell>
        </row>
        <row r="185">
          <cell r="G185" t="str">
            <v>1497859540</v>
          </cell>
          <cell r="H185">
            <v>173427.62</v>
          </cell>
          <cell r="I185">
            <v>39</v>
          </cell>
          <cell r="J185" t="str">
            <v>Madison</v>
          </cell>
          <cell r="K185" t="str">
            <v>TRANSFORMATIONS SURG CTR LLC</v>
          </cell>
          <cell r="L185" t="str">
            <v>MADISON</v>
          </cell>
          <cell r="M185" t="str">
            <v>WI</v>
          </cell>
          <cell r="N185" t="str">
            <v>53701</v>
          </cell>
        </row>
        <row r="186">
          <cell r="G186" t="str">
            <v>396105970</v>
          </cell>
          <cell r="H186">
            <v>1760337.35</v>
          </cell>
          <cell r="I186">
            <v>0</v>
          </cell>
          <cell r="J186" t="str">
            <v>Milwaukee</v>
          </cell>
          <cell r="K186" t="str">
            <v>FROEDTERT MEM LUTH HOSP</v>
          </cell>
          <cell r="L186" t="str">
            <v>MILWAUKEE</v>
          </cell>
          <cell r="M186" t="str">
            <v>WI</v>
          </cell>
          <cell r="N186">
            <v>0</v>
          </cell>
        </row>
        <row r="187">
          <cell r="G187" t="str">
            <v>391264986</v>
          </cell>
          <cell r="H187">
            <v>1603420</v>
          </cell>
          <cell r="I187">
            <v>0</v>
          </cell>
          <cell r="J187" t="str">
            <v>Milwaukee</v>
          </cell>
          <cell r="K187" t="str">
            <v>WHEATON FRANCISCAN HEALTHCARE ALL SAINTS</v>
          </cell>
          <cell r="L187" t="str">
            <v>RACINE</v>
          </cell>
          <cell r="M187" t="str">
            <v>WI</v>
          </cell>
          <cell r="N187">
            <v>0</v>
          </cell>
        </row>
        <row r="188">
          <cell r="G188" t="str">
            <v>390806181</v>
          </cell>
          <cell r="H188">
            <v>1453173.75</v>
          </cell>
          <cell r="I188">
            <v>0</v>
          </cell>
          <cell r="J188" t="str">
            <v>Milwaukee</v>
          </cell>
          <cell r="K188" t="str">
            <v>AURORA HEALTH CARE METRO</v>
          </cell>
          <cell r="L188" t="str">
            <v>MILWAUKEE</v>
          </cell>
          <cell r="M188" t="str">
            <v>WI</v>
          </cell>
          <cell r="N188">
            <v>0</v>
          </cell>
        </row>
        <row r="189">
          <cell r="G189" t="str">
            <v>390812532</v>
          </cell>
          <cell r="H189">
            <v>1104234.44</v>
          </cell>
          <cell r="I189">
            <v>0</v>
          </cell>
          <cell r="J189" t="str">
            <v>Milwaukee</v>
          </cell>
          <cell r="K189" t="str">
            <v>CHILDRENS HOSPITAL OF WISCONSIN</v>
          </cell>
          <cell r="L189" t="str">
            <v>MILWAUKEE</v>
          </cell>
          <cell r="M189" t="str">
            <v>WI</v>
          </cell>
          <cell r="N189">
            <v>0</v>
          </cell>
        </row>
        <row r="190">
          <cell r="G190" t="str">
            <v>390806315</v>
          </cell>
          <cell r="H190">
            <v>1103666.92</v>
          </cell>
          <cell r="I190">
            <v>0</v>
          </cell>
          <cell r="J190" t="str">
            <v>Milwaukee</v>
          </cell>
          <cell r="K190" t="str">
            <v>COLUMBIA ST MARYS HOSP</v>
          </cell>
          <cell r="L190" t="str">
            <v>MILWAUKEE</v>
          </cell>
          <cell r="M190" t="str">
            <v>WI</v>
          </cell>
          <cell r="N190">
            <v>0</v>
          </cell>
        </row>
        <row r="191">
          <cell r="G191" t="str">
            <v>390807236</v>
          </cell>
          <cell r="H191">
            <v>1074761.9300000002</v>
          </cell>
          <cell r="I191">
            <v>0</v>
          </cell>
          <cell r="J191" t="str">
            <v>Milwaukee</v>
          </cell>
          <cell r="K191" t="str">
            <v>ST AGNES HOSPITAL</v>
          </cell>
          <cell r="L191" t="str">
            <v>FOND DU LAC</v>
          </cell>
          <cell r="M191" t="str">
            <v>WI</v>
          </cell>
          <cell r="N191">
            <v>0</v>
          </cell>
        </row>
        <row r="192">
          <cell r="G192" t="str">
            <v>390910727</v>
          </cell>
          <cell r="H192">
            <v>1064477.33</v>
          </cell>
          <cell r="I192">
            <v>0</v>
          </cell>
          <cell r="J192" t="str">
            <v>Milwaukee</v>
          </cell>
          <cell r="K192" t="str">
            <v>WAUKESHA MEMORIAL HOSPITAL</v>
          </cell>
          <cell r="L192" t="str">
            <v>WAUKESHA</v>
          </cell>
          <cell r="M192" t="str">
            <v>WI</v>
          </cell>
          <cell r="N192">
            <v>0</v>
          </cell>
        </row>
        <row r="193">
          <cell r="G193" t="str">
            <v>391027676</v>
          </cell>
          <cell r="H193">
            <v>609897.50000000012</v>
          </cell>
          <cell r="I193">
            <v>0</v>
          </cell>
          <cell r="J193" t="str">
            <v>Milwaukee</v>
          </cell>
          <cell r="K193" t="str">
            <v>AURORA MEDICAL CENTER OSHKOSH</v>
          </cell>
          <cell r="L193" t="str">
            <v>OSHKOSH</v>
          </cell>
          <cell r="M193" t="str">
            <v>WI</v>
          </cell>
          <cell r="N193">
            <v>0</v>
          </cell>
        </row>
        <row r="194">
          <cell r="G194" t="str">
            <v>391947472</v>
          </cell>
          <cell r="H194">
            <v>465201.18</v>
          </cell>
          <cell r="I194">
            <v>0</v>
          </cell>
          <cell r="J194" t="str">
            <v>Milwaukee</v>
          </cell>
          <cell r="K194" t="str">
            <v>BAYCARE AURORA LLC</v>
          </cell>
          <cell r="L194" t="str">
            <v>GREEN BAY</v>
          </cell>
          <cell r="M194" t="str">
            <v>WI</v>
          </cell>
          <cell r="N194">
            <v>0</v>
          </cell>
        </row>
        <row r="195">
          <cell r="G195" t="str">
            <v>390816845</v>
          </cell>
          <cell r="H195">
            <v>462220.74000000005</v>
          </cell>
          <cell r="I195">
            <v>0</v>
          </cell>
          <cell r="J195" t="str">
            <v>Milwaukee</v>
          </cell>
          <cell r="K195" t="str">
            <v>UNITED HOSPITAL</v>
          </cell>
          <cell r="L195" t="str">
            <v>KENOSHA</v>
          </cell>
          <cell r="M195" t="str">
            <v>WI</v>
          </cell>
          <cell r="N195">
            <v>0</v>
          </cell>
        </row>
        <row r="196">
          <cell r="G196" t="str">
            <v>390813418</v>
          </cell>
          <cell r="H196">
            <v>2658586.91</v>
          </cell>
          <cell r="I196">
            <v>0</v>
          </cell>
          <cell r="J196" t="str">
            <v>Other North</v>
          </cell>
          <cell r="K196" t="str">
            <v>MAYO CLINIC HEALTH SYSTEM EAU CLAIRE</v>
          </cell>
          <cell r="L196" t="str">
            <v>EAU CLAIRE</v>
          </cell>
          <cell r="M196" t="str">
            <v>WI</v>
          </cell>
          <cell r="N196">
            <v>0</v>
          </cell>
        </row>
        <row r="197">
          <cell r="G197" t="str">
            <v>390807060</v>
          </cell>
          <cell r="H197">
            <v>926726.64</v>
          </cell>
          <cell r="I197">
            <v>0</v>
          </cell>
          <cell r="J197" t="str">
            <v>Other North</v>
          </cell>
          <cell r="K197" t="str">
            <v>SACRED HEART HOSPITAL</v>
          </cell>
          <cell r="L197" t="str">
            <v>EAU CLAIRE</v>
          </cell>
          <cell r="M197" t="str">
            <v>WI</v>
          </cell>
          <cell r="N197">
            <v>0</v>
          </cell>
        </row>
        <row r="198">
          <cell r="G198" t="str">
            <v>510190875</v>
          </cell>
          <cell r="H198">
            <v>555482.02</v>
          </cell>
          <cell r="I198">
            <v>0</v>
          </cell>
          <cell r="J198" t="str">
            <v>Other North</v>
          </cell>
          <cell r="K198" t="str">
            <v>MAYO CLINIC HEALTH SYST RED CEDAR INC</v>
          </cell>
          <cell r="L198" t="str">
            <v>MENOMONIE</v>
          </cell>
          <cell r="M198" t="str">
            <v>WI</v>
          </cell>
          <cell r="N198">
            <v>0</v>
          </cell>
        </row>
        <row r="199">
          <cell r="G199" t="str">
            <v>390810545</v>
          </cell>
          <cell r="H199">
            <v>393530.25</v>
          </cell>
          <cell r="I199">
            <v>0</v>
          </cell>
          <cell r="J199" t="str">
            <v>Other North</v>
          </cell>
          <cell r="K199" t="str">
            <v>ST JOSEPHS HOSPITAL</v>
          </cell>
          <cell r="L199" t="str">
            <v>CHIPPEWA FLS</v>
          </cell>
          <cell r="M199" t="str">
            <v>WI</v>
          </cell>
          <cell r="N199">
            <v>0</v>
          </cell>
        </row>
        <row r="200">
          <cell r="G200" t="str">
            <v>410944601</v>
          </cell>
          <cell r="H200">
            <v>314025.35000000003</v>
          </cell>
          <cell r="I200">
            <v>0</v>
          </cell>
          <cell r="J200" t="str">
            <v>Other North</v>
          </cell>
          <cell r="K200" t="str">
            <v>ST MARYS HOSPITAL</v>
          </cell>
          <cell r="L200" t="str">
            <v>ROCHESTER</v>
          </cell>
          <cell r="M200" t="str">
            <v>MN</v>
          </cell>
          <cell r="N200">
            <v>0</v>
          </cell>
        </row>
        <row r="201">
          <cell r="G201" t="str">
            <v>721375184</v>
          </cell>
          <cell r="H201">
            <v>259009.55</v>
          </cell>
          <cell r="I201">
            <v>0</v>
          </cell>
          <cell r="J201" t="str">
            <v>Other North</v>
          </cell>
          <cell r="K201" t="str">
            <v>OAK LEAF SURGICAL HOSPITAL</v>
          </cell>
          <cell r="L201" t="str">
            <v>EAU CLAIRE</v>
          </cell>
          <cell r="M201" t="str">
            <v>WI</v>
          </cell>
          <cell r="N201">
            <v>0</v>
          </cell>
        </row>
        <row r="202">
          <cell r="G202" t="str">
            <v>411754276</v>
          </cell>
          <cell r="H202">
            <v>258883.86</v>
          </cell>
          <cell r="I202">
            <v>0</v>
          </cell>
          <cell r="J202" t="str">
            <v>Other North</v>
          </cell>
          <cell r="K202" t="str">
            <v>CHILDRENS HEALTH CARE</v>
          </cell>
          <cell r="L202" t="str">
            <v>MINNEAPOLIS</v>
          </cell>
          <cell r="M202" t="str">
            <v>MN</v>
          </cell>
          <cell r="N202">
            <v>0</v>
          </cell>
        </row>
        <row r="203">
          <cell r="G203" t="str">
            <v>363261413</v>
          </cell>
          <cell r="H203">
            <v>220820.93</v>
          </cell>
          <cell r="I203">
            <v>0</v>
          </cell>
          <cell r="J203" t="str">
            <v>Other North</v>
          </cell>
          <cell r="K203" t="str">
            <v>UNITED HOSPITAL</v>
          </cell>
          <cell r="L203" t="str">
            <v>ST PAUL</v>
          </cell>
          <cell r="M203" t="str">
            <v>MN</v>
          </cell>
          <cell r="N203">
            <v>0</v>
          </cell>
        </row>
        <row r="204">
          <cell r="G204" t="str">
            <v>410739106</v>
          </cell>
          <cell r="H204">
            <v>170420.96999999997</v>
          </cell>
          <cell r="I204">
            <v>0</v>
          </cell>
          <cell r="J204" t="str">
            <v>Other North</v>
          </cell>
          <cell r="K204" t="str">
            <v>ROCHESTER METHODIST HOSPITAL</v>
          </cell>
          <cell r="L204" t="str">
            <v>ROCHESTER</v>
          </cell>
          <cell r="M204" t="str">
            <v>MN</v>
          </cell>
          <cell r="N204">
            <v>0</v>
          </cell>
        </row>
        <row r="205">
          <cell r="G205" t="str">
            <v>390837206</v>
          </cell>
          <cell r="H205">
            <v>140742.32999999999</v>
          </cell>
          <cell r="I205">
            <v>0</v>
          </cell>
          <cell r="J205" t="str">
            <v>Other North</v>
          </cell>
          <cell r="K205" t="str">
            <v>LAKEVIEW MED CTR INC OF RICE LAKE</v>
          </cell>
          <cell r="L205" t="str">
            <v>RICE LAKE</v>
          </cell>
          <cell r="M205" t="str">
            <v>WI</v>
          </cell>
          <cell r="N205">
            <v>0</v>
          </cell>
        </row>
        <row r="206">
          <cell r="G206" t="str">
            <v>396105970</v>
          </cell>
          <cell r="H206">
            <v>544531.09</v>
          </cell>
          <cell r="I206">
            <v>467</v>
          </cell>
          <cell r="J206" t="str">
            <v>Milwaukee</v>
          </cell>
          <cell r="K206" t="str">
            <v>FROEDTERT MEM LUTH HOSP</v>
          </cell>
          <cell r="L206" t="str">
            <v>MILWAUKEE</v>
          </cell>
          <cell r="M206" t="str">
            <v>WI</v>
          </cell>
          <cell r="N206" t="str">
            <v>53226</v>
          </cell>
        </row>
        <row r="207">
          <cell r="G207" t="str">
            <v>390806315</v>
          </cell>
          <cell r="H207">
            <v>409510.38</v>
          </cell>
          <cell r="I207">
            <v>309</v>
          </cell>
          <cell r="J207" t="str">
            <v>Milwaukee</v>
          </cell>
          <cell r="K207" t="str">
            <v>COLUMBIA ST MARYS HOSP</v>
          </cell>
          <cell r="L207" t="str">
            <v>MILWAUKEE</v>
          </cell>
          <cell r="M207" t="str">
            <v>WI</v>
          </cell>
          <cell r="N207" t="str">
            <v>53211</v>
          </cell>
        </row>
        <row r="208">
          <cell r="G208" t="str">
            <v>390907740</v>
          </cell>
          <cell r="H208">
            <v>292696.44</v>
          </cell>
          <cell r="I208">
            <v>86</v>
          </cell>
          <cell r="J208" t="str">
            <v>Milwaukee</v>
          </cell>
          <cell r="K208" t="str">
            <v>ST FRANCIS HOSPITAL</v>
          </cell>
          <cell r="L208" t="str">
            <v>MILWAUKEE</v>
          </cell>
          <cell r="M208" t="str">
            <v>WI</v>
          </cell>
          <cell r="N208" t="str">
            <v>53215</v>
          </cell>
        </row>
        <row r="209">
          <cell r="G209" t="str">
            <v>390910727</v>
          </cell>
          <cell r="H209">
            <v>248353.75</v>
          </cell>
          <cell r="I209">
            <v>211</v>
          </cell>
          <cell r="J209" t="str">
            <v>Milwaukee</v>
          </cell>
          <cell r="K209" t="str">
            <v>WAUKESHA MEMORIAL HOSPITAL</v>
          </cell>
          <cell r="L209" t="str">
            <v>WAUKESHA</v>
          </cell>
          <cell r="M209" t="str">
            <v>WI</v>
          </cell>
          <cell r="N209" t="str">
            <v>53188</v>
          </cell>
        </row>
        <row r="210">
          <cell r="G210" t="str">
            <v>390807063</v>
          </cell>
          <cell r="H210">
            <v>196153.79</v>
          </cell>
          <cell r="I210">
            <v>92</v>
          </cell>
          <cell r="J210" t="str">
            <v>Milwaukee</v>
          </cell>
          <cell r="K210" t="str">
            <v>ST MARYS HOSP OZAUKEE</v>
          </cell>
          <cell r="L210" t="str">
            <v>MEQUON</v>
          </cell>
          <cell r="M210" t="str">
            <v>WI</v>
          </cell>
          <cell r="N210" t="str">
            <v>53097</v>
          </cell>
        </row>
        <row r="211">
          <cell r="G211" t="str">
            <v>392015655</v>
          </cell>
          <cell r="H211">
            <v>176900.49</v>
          </cell>
          <cell r="I211">
            <v>87</v>
          </cell>
          <cell r="J211" t="str">
            <v>Milwaukee</v>
          </cell>
          <cell r="K211" t="str">
            <v>ORTHOPAEDIC HOSPITAL OF WISCONSIN</v>
          </cell>
          <cell r="L211" t="str">
            <v>GLENDALE</v>
          </cell>
          <cell r="M211" t="str">
            <v>WI</v>
          </cell>
          <cell r="N211" t="str">
            <v>53212</v>
          </cell>
        </row>
        <row r="212">
          <cell r="G212" t="str">
            <v>251820734</v>
          </cell>
          <cell r="H212">
            <v>174505.04</v>
          </cell>
          <cell r="I212">
            <v>1</v>
          </cell>
          <cell r="J212" t="str">
            <v>Milwaukee</v>
          </cell>
          <cell r="K212" t="str">
            <v>SELECT SPECIALTY HOSPITAL</v>
          </cell>
          <cell r="L212" t="str">
            <v>MILWAUKEE</v>
          </cell>
          <cell r="M212" t="str">
            <v>WI</v>
          </cell>
          <cell r="N212" t="str">
            <v>53215</v>
          </cell>
        </row>
        <row r="213">
          <cell r="G213" t="str">
            <v>391264986</v>
          </cell>
          <cell r="H213">
            <v>157918.31</v>
          </cell>
          <cell r="I213">
            <v>208</v>
          </cell>
          <cell r="J213" t="str">
            <v>Milwaukee</v>
          </cell>
          <cell r="K213" t="str">
            <v>ALL SAINTS ST MARYS MED CTR</v>
          </cell>
          <cell r="L213" t="str">
            <v>RACINE</v>
          </cell>
          <cell r="M213" t="str">
            <v>WI</v>
          </cell>
          <cell r="N213" t="str">
            <v>53405</v>
          </cell>
        </row>
        <row r="214">
          <cell r="G214" t="str">
            <v>800337676</v>
          </cell>
          <cell r="H214">
            <v>145226.39000000001</v>
          </cell>
          <cell r="I214">
            <v>16</v>
          </cell>
          <cell r="J214" t="str">
            <v>Milwaukee</v>
          </cell>
          <cell r="K214" t="str">
            <v>MIDWEST ORTHOPEDIC HOSPITAL</v>
          </cell>
          <cell r="L214" t="str">
            <v>FRANKLIN</v>
          </cell>
          <cell r="M214" t="str">
            <v>WI</v>
          </cell>
          <cell r="N214" t="str">
            <v>53132</v>
          </cell>
        </row>
        <row r="215">
          <cell r="G215" t="str">
            <v>391904081</v>
          </cell>
          <cell r="H215">
            <v>93742.63</v>
          </cell>
          <cell r="I215">
            <v>86</v>
          </cell>
          <cell r="J215" t="str">
            <v>Milwaukee</v>
          </cell>
          <cell r="K215" t="str">
            <v>MIDWEST DIALYSIS-GOOD HOPE</v>
          </cell>
          <cell r="L215" t="str">
            <v>MILWAUKEE</v>
          </cell>
          <cell r="M215" t="str">
            <v>WI</v>
          </cell>
          <cell r="N215" t="str">
            <v>53223</v>
          </cell>
        </row>
      </sheetData>
      <sheetData sheetId="1"/>
      <sheetData sheetId="2"/>
      <sheetData sheetId="3">
        <row r="6">
          <cell r="G6" t="str">
            <v>1679538011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tabSelected="1" zoomScale="90" zoomScaleNormal="90" workbookViewId="0"/>
  </sheetViews>
  <sheetFormatPr defaultRowHeight="12.75" x14ac:dyDescent="0.2"/>
  <cols>
    <col min="1" max="1" width="11.140625" style="16" customWidth="1"/>
    <col min="2" max="4" width="9.140625" style="16"/>
    <col min="5" max="5" width="11.140625" style="16" customWidth="1"/>
    <col min="6" max="6" width="23.85546875" style="16" bestFit="1" customWidth="1"/>
    <col min="7" max="7" width="20" style="16" bestFit="1" customWidth="1"/>
    <col min="8" max="8" width="5.42578125" style="16" bestFit="1" customWidth="1"/>
    <col min="9" max="9" width="11.5703125" style="16" customWidth="1"/>
    <col min="10" max="10" width="9.140625" style="16"/>
    <col min="11" max="11" width="14.42578125" style="16" customWidth="1"/>
    <col min="12" max="12" width="24.42578125" style="16" customWidth="1"/>
    <col min="13" max="16384" width="9.140625" style="16"/>
  </cols>
  <sheetData>
    <row r="1" spans="1:12" ht="18" x14ac:dyDescent="0.25">
      <c r="A1" s="1" t="s">
        <v>0</v>
      </c>
    </row>
    <row r="2" spans="1:12" ht="15.75" x14ac:dyDescent="0.25">
      <c r="A2" s="3" t="s">
        <v>219</v>
      </c>
    </row>
    <row r="3" spans="1:12" ht="15.75" x14ac:dyDescent="0.25">
      <c r="A3" s="4" t="s">
        <v>218</v>
      </c>
    </row>
    <row r="4" spans="1:12" ht="15.75" x14ac:dyDescent="0.25">
      <c r="A4" s="4" t="s">
        <v>191</v>
      </c>
    </row>
    <row r="5" spans="1:12" ht="15.75" x14ac:dyDescent="0.25">
      <c r="A5" s="22" t="s">
        <v>14</v>
      </c>
    </row>
    <row r="6" spans="1:12" ht="15.75" x14ac:dyDescent="0.25">
      <c r="A6" s="21"/>
    </row>
    <row r="8" spans="1:12" ht="64.5" customHeight="1" x14ac:dyDescent="0.2">
      <c r="A8" s="69" t="s">
        <v>225</v>
      </c>
      <c r="B8" s="69"/>
      <c r="C8" s="69"/>
      <c r="D8" s="69"/>
      <c r="E8" s="69"/>
      <c r="F8" s="69"/>
      <c r="G8" s="69"/>
      <c r="H8" s="69"/>
      <c r="I8" s="69"/>
    </row>
    <row r="9" spans="1:12" ht="14.25" x14ac:dyDescent="0.2">
      <c r="A9" s="17"/>
      <c r="B9" s="17"/>
      <c r="C9" s="17"/>
      <c r="D9" s="17"/>
      <c r="E9" s="17"/>
      <c r="F9" s="17"/>
      <c r="G9" s="17"/>
      <c r="H9" s="17"/>
      <c r="I9" s="17"/>
    </row>
    <row r="10" spans="1:12" ht="15" x14ac:dyDescent="0.25">
      <c r="A10" s="18" t="s">
        <v>216</v>
      </c>
    </row>
    <row r="11" spans="1:12" ht="14.25" x14ac:dyDescent="0.2">
      <c r="A11" s="19" t="s">
        <v>15</v>
      </c>
      <c r="B11" s="20"/>
      <c r="C11" s="20"/>
      <c r="D11" s="20"/>
    </row>
    <row r="12" spans="1:12" ht="14.25" x14ac:dyDescent="0.2">
      <c r="A12" s="19" t="s">
        <v>217</v>
      </c>
      <c r="B12" s="20"/>
      <c r="C12" s="20"/>
      <c r="D12" s="20"/>
    </row>
    <row r="14" spans="1:12" ht="13.5" thickBot="1" x14ac:dyDescent="0.25">
      <c r="A14" s="23" t="s">
        <v>16</v>
      </c>
      <c r="B14" s="23" t="s">
        <v>8</v>
      </c>
      <c r="C14" s="23"/>
      <c r="D14" s="23"/>
      <c r="E14" s="23"/>
      <c r="F14" s="23" t="s">
        <v>17</v>
      </c>
      <c r="G14" s="23" t="s">
        <v>9</v>
      </c>
      <c r="H14" s="23" t="s">
        <v>18</v>
      </c>
      <c r="I14" s="23" t="s">
        <v>19</v>
      </c>
      <c r="K14" s="23" t="s">
        <v>195</v>
      </c>
      <c r="L14" s="23" t="s">
        <v>16</v>
      </c>
    </row>
    <row r="15" spans="1:12" x14ac:dyDescent="0.2">
      <c r="A15" s="32" t="s">
        <v>10</v>
      </c>
      <c r="B15" s="33"/>
      <c r="C15" s="33"/>
      <c r="D15" s="33"/>
      <c r="E15" s="33"/>
      <c r="F15" s="33" t="s">
        <v>28</v>
      </c>
      <c r="G15" s="33"/>
      <c r="H15" s="33"/>
      <c r="I15" s="34"/>
      <c r="K15" s="62"/>
      <c r="L15" s="63"/>
    </row>
    <row r="16" spans="1:12" x14ac:dyDescent="0.2">
      <c r="A16" s="27" t="s">
        <v>20</v>
      </c>
      <c r="B16" s="24" t="s">
        <v>29</v>
      </c>
      <c r="C16" s="25"/>
      <c r="D16" s="25"/>
      <c r="E16" s="25"/>
      <c r="F16" s="25" t="s">
        <v>30</v>
      </c>
      <c r="G16" s="25" t="str">
        <f>VLOOKUP($F16,'[1]Top Facilities'!$G$6:$N$215,6,FALSE)</f>
        <v>OSHKOSH</v>
      </c>
      <c r="H16" s="25" t="str">
        <f>VLOOKUP($F16,'[1]Top Facilities'!$G$6:$N$215,7,FALSE)</f>
        <v>WI</v>
      </c>
      <c r="I16" s="28" t="str">
        <f>VLOOKUP($F16,'[1]Top Facilities'!$G$6:$N$215,8,FALSE)</f>
        <v>54904</v>
      </c>
      <c r="K16" s="64" t="s">
        <v>116</v>
      </c>
      <c r="L16" s="65" t="s">
        <v>26</v>
      </c>
    </row>
    <row r="17" spans="1:12" x14ac:dyDescent="0.2">
      <c r="A17" s="27"/>
      <c r="B17" s="24" t="s">
        <v>31</v>
      </c>
      <c r="C17" s="25"/>
      <c r="D17" s="25"/>
      <c r="E17" s="25"/>
      <c r="F17" s="25" t="s">
        <v>32</v>
      </c>
      <c r="G17" s="25" t="str">
        <f>VLOOKUP($F17,'[1]Top Facilities'!$G$6:$N$215,6,FALSE)</f>
        <v>APPLETON</v>
      </c>
      <c r="H17" s="25" t="str">
        <f>VLOOKUP($F17,'[1]Top Facilities'!$G$6:$N$215,7,FALSE)</f>
        <v>WI</v>
      </c>
      <c r="I17" s="28" t="str">
        <f>VLOOKUP($F17,'[1]Top Facilities'!$G$6:$N$215,8,FALSE)</f>
        <v>54915</v>
      </c>
      <c r="K17" s="64" t="s">
        <v>117</v>
      </c>
      <c r="L17" s="65" t="s">
        <v>23</v>
      </c>
    </row>
    <row r="18" spans="1:12" x14ac:dyDescent="0.2">
      <c r="A18" s="27"/>
      <c r="B18" s="24" t="s">
        <v>33</v>
      </c>
      <c r="C18" s="25"/>
      <c r="D18" s="25"/>
      <c r="E18" s="25"/>
      <c r="F18" s="25" t="s">
        <v>34</v>
      </c>
      <c r="G18" s="25" t="str">
        <f>VLOOKUP($F18,'[1]Top Facilities'!$G$6:$N$215,6,FALSE)</f>
        <v>FOND DU LAC</v>
      </c>
      <c r="H18" s="25" t="str">
        <f>VLOOKUP($F18,'[1]Top Facilities'!$G$6:$N$215,7,FALSE)</f>
        <v>WI</v>
      </c>
      <c r="I18" s="28" t="str">
        <f>VLOOKUP($F18,'[1]Top Facilities'!$G$6:$N$215,8,FALSE)</f>
        <v>54935</v>
      </c>
      <c r="K18" s="64" t="s">
        <v>118</v>
      </c>
      <c r="L18" s="66" t="s">
        <v>23</v>
      </c>
    </row>
    <row r="19" spans="1:12" x14ac:dyDescent="0.2">
      <c r="A19" s="27"/>
      <c r="B19" s="24" t="s">
        <v>35</v>
      </c>
      <c r="C19" s="25"/>
      <c r="D19" s="25"/>
      <c r="E19" s="25"/>
      <c r="F19" s="25" t="s">
        <v>36</v>
      </c>
      <c r="G19" s="25" t="str">
        <f>VLOOKUP($F19,'[1]Top Facilities'!$G$6:$N$215,6,FALSE)</f>
        <v>Milwaukee</v>
      </c>
      <c r="H19" s="25" t="str">
        <f>VLOOKUP($F19,'[1]Top Facilities'!$G$6:$N$215,7,FALSE)</f>
        <v>WI</v>
      </c>
      <c r="I19" s="28">
        <f>VLOOKUP($F19,'[1]Top Facilities'!$G$6:$N$215,8,FALSE)</f>
        <v>53288</v>
      </c>
      <c r="K19" s="64" t="s">
        <v>119</v>
      </c>
      <c r="L19" s="66" t="s">
        <v>23</v>
      </c>
    </row>
    <row r="20" spans="1:12" x14ac:dyDescent="0.2">
      <c r="A20" s="27"/>
      <c r="B20" s="24" t="s">
        <v>37</v>
      </c>
      <c r="C20" s="25"/>
      <c r="D20" s="25"/>
      <c r="E20" s="25"/>
      <c r="F20" s="25" t="s">
        <v>38</v>
      </c>
      <c r="G20" s="25" t="str">
        <f>VLOOKUP($F20,'[1]Top Facilities'!$G$6:$N$215,6,FALSE)</f>
        <v>Green Bay</v>
      </c>
      <c r="H20" s="25" t="str">
        <f>VLOOKUP($F20,'[1]Top Facilities'!$G$6:$N$215,7,FALSE)</f>
        <v>WI</v>
      </c>
      <c r="I20" s="28">
        <f>VLOOKUP($F20,'[1]Top Facilities'!$G$6:$N$215,8,FALSE)</f>
        <v>54301</v>
      </c>
      <c r="K20" s="64" t="s">
        <v>120</v>
      </c>
      <c r="L20" s="66" t="s">
        <v>20</v>
      </c>
    </row>
    <row r="21" spans="1:12" x14ac:dyDescent="0.2">
      <c r="A21" s="27"/>
      <c r="B21" s="24" t="s">
        <v>39</v>
      </c>
      <c r="C21" s="25"/>
      <c r="D21" s="25"/>
      <c r="E21" s="25"/>
      <c r="F21" s="25" t="s">
        <v>40</v>
      </c>
      <c r="G21" s="25" t="str">
        <f>VLOOKUP($F21,'[1]Top Facilities'!$G$6:$N$215,6,FALSE)</f>
        <v>BERLIN</v>
      </c>
      <c r="H21" s="25" t="str">
        <f>VLOOKUP($F21,'[1]Top Facilities'!$G$6:$N$215,7,FALSE)</f>
        <v>WI</v>
      </c>
      <c r="I21" s="28" t="str">
        <f>VLOOKUP($F21,'[1]Top Facilities'!$G$6:$N$215,8,FALSE)</f>
        <v>54923</v>
      </c>
      <c r="K21" s="64" t="s">
        <v>121</v>
      </c>
      <c r="L21" s="66" t="s">
        <v>26</v>
      </c>
    </row>
    <row r="22" spans="1:12" x14ac:dyDescent="0.2">
      <c r="A22" s="27"/>
      <c r="B22" s="24" t="s">
        <v>41</v>
      </c>
      <c r="C22" s="25"/>
      <c r="D22" s="25"/>
      <c r="E22" s="25"/>
      <c r="F22" s="25" t="s">
        <v>42</v>
      </c>
      <c r="G22" s="25" t="str">
        <f>VLOOKUP($F22,'[1]Top Facilities'!$G$6:$N$215,6,FALSE)</f>
        <v>Neenah</v>
      </c>
      <c r="H22" s="25" t="str">
        <f>VLOOKUP($F22,'[1]Top Facilities'!$G$6:$N$215,7,FALSE)</f>
        <v>WI</v>
      </c>
      <c r="I22" s="28">
        <f>VLOOKUP($F22,'[1]Top Facilities'!$G$6:$N$215,8,FALSE)</f>
        <v>54956</v>
      </c>
      <c r="K22" s="64" t="s">
        <v>122</v>
      </c>
      <c r="L22" s="66" t="s">
        <v>23</v>
      </c>
    </row>
    <row r="23" spans="1:12" x14ac:dyDescent="0.2">
      <c r="A23" s="27"/>
      <c r="B23" s="24" t="s">
        <v>43</v>
      </c>
      <c r="C23" s="25"/>
      <c r="D23" s="25"/>
      <c r="E23" s="25"/>
      <c r="F23" s="25" t="s">
        <v>44</v>
      </c>
      <c r="G23" s="25" t="str">
        <f>VLOOKUP($F23,'[1]Top Facilities'!$G$6:$N$215,6,FALSE)</f>
        <v>Green Bay</v>
      </c>
      <c r="H23" s="25" t="str">
        <f>VLOOKUP($F23,'[1]Top Facilities'!$G$6:$N$215,7,FALSE)</f>
        <v>WI</v>
      </c>
      <c r="I23" s="28">
        <f>VLOOKUP($F23,'[1]Top Facilities'!$G$6:$N$215,8,FALSE)</f>
        <v>54303</v>
      </c>
      <c r="K23" s="64" t="s">
        <v>123</v>
      </c>
      <c r="L23" s="66" t="s">
        <v>20</v>
      </c>
    </row>
    <row r="24" spans="1:12" x14ac:dyDescent="0.2">
      <c r="A24" s="27"/>
      <c r="B24" s="24" t="s">
        <v>45</v>
      </c>
      <c r="C24" s="25"/>
      <c r="D24" s="25"/>
      <c r="E24" s="25"/>
      <c r="F24" s="25" t="s">
        <v>46</v>
      </c>
      <c r="G24" s="25" t="str">
        <f>VLOOKUP($F24,'[1]Top Facilities'!$G$6:$N$215,6,FALSE)</f>
        <v>Milwaukee</v>
      </c>
      <c r="H24" s="25" t="str">
        <f>VLOOKUP($F24,'[1]Top Facilities'!$G$6:$N$215,7,FALSE)</f>
        <v>WI</v>
      </c>
      <c r="I24" s="28">
        <f>VLOOKUP($F24,'[1]Top Facilities'!$G$6:$N$215,8,FALSE)</f>
        <v>53201</v>
      </c>
      <c r="K24" s="64" t="s">
        <v>124</v>
      </c>
      <c r="L24" s="66" t="s">
        <v>23</v>
      </c>
    </row>
    <row r="25" spans="1:12" ht="13.5" thickBot="1" x14ac:dyDescent="0.25">
      <c r="A25" s="29"/>
      <c r="B25" s="35" t="s">
        <v>47</v>
      </c>
      <c r="C25" s="36"/>
      <c r="D25" s="36"/>
      <c r="E25" s="36"/>
      <c r="F25" s="36" t="s">
        <v>48</v>
      </c>
      <c r="G25" s="36" t="str">
        <f>VLOOKUP($F25,'[1]Top Facilities'!$G$6:$N$215,6,FALSE)</f>
        <v>Green Bay</v>
      </c>
      <c r="H25" s="36" t="str">
        <f>VLOOKUP($F25,'[1]Top Facilities'!$G$6:$N$215,7,FALSE)</f>
        <v>WI</v>
      </c>
      <c r="I25" s="37">
        <f>VLOOKUP($F25,'[1]Top Facilities'!$G$6:$N$215,8,FALSE)</f>
        <v>54301</v>
      </c>
      <c r="K25" s="64" t="s">
        <v>125</v>
      </c>
      <c r="L25" s="66" t="s">
        <v>23</v>
      </c>
    </row>
    <row r="26" spans="1:12" x14ac:dyDescent="0.2">
      <c r="A26" s="30" t="s">
        <v>21</v>
      </c>
      <c r="B26" s="38" t="s">
        <v>13</v>
      </c>
      <c r="C26" s="39"/>
      <c r="D26" s="39"/>
      <c r="E26" s="39"/>
      <c r="F26" s="39" t="s">
        <v>49</v>
      </c>
      <c r="G26" s="39" t="str">
        <f>VLOOKUP($F26,'[1]Top Facilities'!$G$6:$N$215,6,FALSE)</f>
        <v>MADISON</v>
      </c>
      <c r="H26" s="39" t="str">
        <f>VLOOKUP($F26,'[1]Top Facilities'!$G$6:$N$215,7,FALSE)</f>
        <v>WI</v>
      </c>
      <c r="I26" s="40" t="str">
        <f>VLOOKUP($F26,'[1]Top Facilities'!$G$6:$N$215,8,FALSE)</f>
        <v>53715</v>
      </c>
      <c r="K26" s="64" t="s">
        <v>126</v>
      </c>
      <c r="L26" s="66" t="s">
        <v>21</v>
      </c>
    </row>
    <row r="27" spans="1:12" x14ac:dyDescent="0.2">
      <c r="A27" s="27"/>
      <c r="B27" s="24" t="s">
        <v>35</v>
      </c>
      <c r="C27" s="25"/>
      <c r="D27" s="25"/>
      <c r="E27" s="25"/>
      <c r="F27" s="25" t="s">
        <v>36</v>
      </c>
      <c r="G27" s="25" t="str">
        <f>VLOOKUP($F27,'[1]Top Facilities'!$G$6:$N$215,6,FALSE)</f>
        <v>Milwaukee</v>
      </c>
      <c r="H27" s="25" t="str">
        <f>VLOOKUP($F27,'[1]Top Facilities'!$G$6:$N$215,7,FALSE)</f>
        <v>WI</v>
      </c>
      <c r="I27" s="28">
        <f>VLOOKUP($F27,'[1]Top Facilities'!$G$6:$N$215,8,FALSE)</f>
        <v>53288</v>
      </c>
      <c r="K27" s="64" t="s">
        <v>127</v>
      </c>
      <c r="L27" s="66" t="s">
        <v>26</v>
      </c>
    </row>
    <row r="28" spans="1:12" x14ac:dyDescent="0.2">
      <c r="A28" s="27"/>
      <c r="B28" s="24" t="s">
        <v>35</v>
      </c>
      <c r="C28" s="25"/>
      <c r="D28" s="25"/>
      <c r="E28" s="25"/>
      <c r="F28" s="25" t="s">
        <v>50</v>
      </c>
      <c r="G28" s="25" t="str">
        <f>VLOOKUP($F28,'[1]Top Facilities'!$G$6:$N$215,6,FALSE)</f>
        <v>MILWAUKEE</v>
      </c>
      <c r="H28" s="25" t="str">
        <f>VLOOKUP($F28,'[1]Top Facilities'!$G$6:$N$215,7,FALSE)</f>
        <v>WI</v>
      </c>
      <c r="I28" s="28" t="str">
        <f>VLOOKUP($F28,'[1]Top Facilities'!$G$6:$N$215,8,FALSE)</f>
        <v>53278-0000</v>
      </c>
      <c r="K28" s="64" t="s">
        <v>128</v>
      </c>
      <c r="L28" s="66" t="s">
        <v>21</v>
      </c>
    </row>
    <row r="29" spans="1:12" x14ac:dyDescent="0.2">
      <c r="A29" s="27"/>
      <c r="B29" s="24" t="s">
        <v>51</v>
      </c>
      <c r="C29" s="25"/>
      <c r="D29" s="25"/>
      <c r="E29" s="25"/>
      <c r="F29" s="25" t="s">
        <v>52</v>
      </c>
      <c r="G29" s="25" t="str">
        <f>VLOOKUP($F29,'[1]Top Facilities'!$G$6:$N$215,6,FALSE)</f>
        <v>MADISON</v>
      </c>
      <c r="H29" s="25" t="str">
        <f>VLOOKUP($F29,'[1]Top Facilities'!$G$6:$N$215,7,FALSE)</f>
        <v>WI</v>
      </c>
      <c r="I29" s="28" t="str">
        <f>VLOOKUP($F29,'[1]Top Facilities'!$G$6:$N$215,8,FALSE)</f>
        <v>53715</v>
      </c>
      <c r="K29" s="64" t="s">
        <v>129</v>
      </c>
      <c r="L29" s="66" t="s">
        <v>21</v>
      </c>
    </row>
    <row r="30" spans="1:12" x14ac:dyDescent="0.2">
      <c r="A30" s="27"/>
      <c r="B30" s="24" t="s">
        <v>53</v>
      </c>
      <c r="C30" s="25"/>
      <c r="D30" s="25"/>
      <c r="E30" s="25"/>
      <c r="F30" s="25" t="s">
        <v>54</v>
      </c>
      <c r="G30" s="25" t="str">
        <f>VLOOKUP($F30,'[1]Top Facilities'!$G$6:$N$215,6,FALSE)</f>
        <v>MADISON</v>
      </c>
      <c r="H30" s="25" t="str">
        <f>VLOOKUP($F30,'[1]Top Facilities'!$G$6:$N$215,7,FALSE)</f>
        <v>WI</v>
      </c>
      <c r="I30" s="28" t="str">
        <f>VLOOKUP($F30,'[1]Top Facilities'!$G$6:$N$215,8,FALSE)</f>
        <v>53792</v>
      </c>
      <c r="K30" s="64" t="s">
        <v>130</v>
      </c>
      <c r="L30" s="66" t="s">
        <v>20</v>
      </c>
    </row>
    <row r="31" spans="1:12" x14ac:dyDescent="0.2">
      <c r="A31" s="27"/>
      <c r="B31" s="24" t="s">
        <v>55</v>
      </c>
      <c r="C31" s="25"/>
      <c r="D31" s="25"/>
      <c r="E31" s="25"/>
      <c r="F31" s="25" t="s">
        <v>56</v>
      </c>
      <c r="G31" s="25" t="str">
        <f>VLOOKUP($F31,'[1]Top Facilities'!$G$6:$N$215,6,FALSE)</f>
        <v>FORT ATKINSON</v>
      </c>
      <c r="H31" s="25" t="str">
        <f>VLOOKUP($F31,'[1]Top Facilities'!$G$6:$N$215,7,FALSE)</f>
        <v>WI</v>
      </c>
      <c r="I31" s="28" t="str">
        <f>VLOOKUP($F31,'[1]Top Facilities'!$G$6:$N$215,8,FALSE)</f>
        <v>53538</v>
      </c>
      <c r="K31" s="64" t="s">
        <v>131</v>
      </c>
      <c r="L31" s="66" t="s">
        <v>23</v>
      </c>
    </row>
    <row r="32" spans="1:12" x14ac:dyDescent="0.2">
      <c r="A32" s="27"/>
      <c r="B32" s="24" t="s">
        <v>57</v>
      </c>
      <c r="C32" s="25"/>
      <c r="D32" s="25"/>
      <c r="E32" s="25"/>
      <c r="F32" s="25" t="s">
        <v>58</v>
      </c>
      <c r="G32" s="25" t="str">
        <f>VLOOKUP($F32,'[1]Top Facilities'!$G$6:$N$215,6,FALSE)</f>
        <v>BEAVER DAM</v>
      </c>
      <c r="H32" s="25" t="str">
        <f>VLOOKUP($F32,'[1]Top Facilities'!$G$6:$N$215,7,FALSE)</f>
        <v>WI</v>
      </c>
      <c r="I32" s="28" t="str">
        <f>VLOOKUP($F32,'[1]Top Facilities'!$G$6:$N$215,8,FALSE)</f>
        <v>53916</v>
      </c>
      <c r="K32" s="64" t="s">
        <v>132</v>
      </c>
      <c r="L32" s="66" t="s">
        <v>23</v>
      </c>
    </row>
    <row r="33" spans="1:12" x14ac:dyDescent="0.2">
      <c r="A33" s="27"/>
      <c r="B33" s="24" t="s">
        <v>33</v>
      </c>
      <c r="C33" s="25"/>
      <c r="D33" s="25"/>
      <c r="E33" s="25"/>
      <c r="F33" s="25" t="s">
        <v>34</v>
      </c>
      <c r="G33" s="25" t="str">
        <f>VLOOKUP($F33,'[1]Top Facilities'!$G$6:$N$215,6,FALSE)</f>
        <v>FOND DU LAC</v>
      </c>
      <c r="H33" s="25" t="str">
        <f>VLOOKUP($F33,'[1]Top Facilities'!$G$6:$N$215,7,FALSE)</f>
        <v>WI</v>
      </c>
      <c r="I33" s="28" t="str">
        <f>VLOOKUP($F33,'[1]Top Facilities'!$G$6:$N$215,8,FALSE)</f>
        <v>54935</v>
      </c>
      <c r="K33" s="64" t="s">
        <v>133</v>
      </c>
      <c r="L33" s="66" t="s">
        <v>23</v>
      </c>
    </row>
    <row r="34" spans="1:12" x14ac:dyDescent="0.2">
      <c r="A34" s="27"/>
      <c r="B34" s="24" t="s">
        <v>59</v>
      </c>
      <c r="C34" s="25"/>
      <c r="D34" s="25"/>
      <c r="E34" s="25"/>
      <c r="F34" s="25" t="s">
        <v>60</v>
      </c>
      <c r="G34" s="25" t="str">
        <f>VLOOKUP($F34,'[1]Top Facilities'!$G$6:$N$215,6,FALSE)</f>
        <v>MILWAUKEE</v>
      </c>
      <c r="H34" s="25" t="str">
        <f>VLOOKUP($F34,'[1]Top Facilities'!$G$6:$N$215,7,FALSE)</f>
        <v>WI</v>
      </c>
      <c r="I34" s="28" t="str">
        <f>VLOOKUP($F34,'[1]Top Facilities'!$G$6:$N$215,8,FALSE)</f>
        <v>53278-0915</v>
      </c>
      <c r="K34" s="64" t="s">
        <v>134</v>
      </c>
      <c r="L34" s="66" t="s">
        <v>20</v>
      </c>
    </row>
    <row r="35" spans="1:12" ht="13.5" thickBot="1" x14ac:dyDescent="0.25">
      <c r="A35" s="29"/>
      <c r="B35" s="35" t="s">
        <v>61</v>
      </c>
      <c r="C35" s="36"/>
      <c r="D35" s="36"/>
      <c r="E35" s="36"/>
      <c r="F35" s="36" t="s">
        <v>62</v>
      </c>
      <c r="G35" s="36" t="str">
        <f>VLOOKUP($F35,'[1]Top Facilities'!$G$6:$N$215,6,FALSE)</f>
        <v>PRAIRIE DU SAC</v>
      </c>
      <c r="H35" s="36" t="str">
        <f>VLOOKUP($F35,'[1]Top Facilities'!$G$6:$N$215,7,FALSE)</f>
        <v>WI</v>
      </c>
      <c r="I35" s="37" t="str">
        <f>VLOOKUP($F35,'[1]Top Facilities'!$G$6:$N$215,8,FALSE)</f>
        <v>53578</v>
      </c>
      <c r="K35" s="64" t="s">
        <v>135</v>
      </c>
      <c r="L35" s="66" t="s">
        <v>20</v>
      </c>
    </row>
    <row r="36" spans="1:12" x14ac:dyDescent="0.2">
      <c r="A36" s="30" t="s">
        <v>22</v>
      </c>
      <c r="B36" s="38" t="s">
        <v>63</v>
      </c>
      <c r="C36" s="39"/>
      <c r="D36" s="39"/>
      <c r="E36" s="39"/>
      <c r="F36" s="39" t="s">
        <v>64</v>
      </c>
      <c r="G36" s="39" t="str">
        <f>VLOOKUP($F36,'[1]Top Facilities'!$G$6:$N$215,6,FALSE)</f>
        <v>Milwaukee</v>
      </c>
      <c r="H36" s="39" t="str">
        <f>VLOOKUP($F36,'[1]Top Facilities'!$G$6:$N$215,7,FALSE)</f>
        <v>WI</v>
      </c>
      <c r="I36" s="40" t="str">
        <f>VLOOKUP($F36,'[1]Top Facilities'!$G$6:$N$215,8,FALSE)</f>
        <v>53226</v>
      </c>
      <c r="K36" s="64" t="s">
        <v>136</v>
      </c>
      <c r="L36" s="66" t="s">
        <v>23</v>
      </c>
    </row>
    <row r="37" spans="1:12" x14ac:dyDescent="0.2">
      <c r="A37" s="27"/>
      <c r="B37" s="24" t="s">
        <v>65</v>
      </c>
      <c r="C37" s="25"/>
      <c r="D37" s="25"/>
      <c r="E37" s="25"/>
      <c r="F37" s="25" t="s">
        <v>66</v>
      </c>
      <c r="G37" s="25" t="str">
        <f>VLOOKUP($F37,'[1]Top Facilities'!$G$6:$N$215,6,FALSE)</f>
        <v>Mount Pleasant</v>
      </c>
      <c r="H37" s="25" t="str">
        <f>VLOOKUP($F37,'[1]Top Facilities'!$G$6:$N$215,7,FALSE)</f>
        <v>WI</v>
      </c>
      <c r="I37" s="28" t="str">
        <f>VLOOKUP($F37,'[1]Top Facilities'!$G$6:$N$215,8,FALSE)</f>
        <v>53405</v>
      </c>
      <c r="K37" s="64" t="s">
        <v>137</v>
      </c>
      <c r="L37" s="66" t="s">
        <v>26</v>
      </c>
    </row>
    <row r="38" spans="1:12" x14ac:dyDescent="0.2">
      <c r="A38" s="27"/>
      <c r="B38" s="24" t="s">
        <v>67</v>
      </c>
      <c r="C38" s="25"/>
      <c r="D38" s="25"/>
      <c r="E38" s="25"/>
      <c r="F38" s="25" t="s">
        <v>68</v>
      </c>
      <c r="G38" s="25" t="str">
        <f>VLOOKUP($F38,'[1]Top Facilities'!$G$6:$N$215,6,FALSE)</f>
        <v>Milwaukee</v>
      </c>
      <c r="H38" s="25" t="str">
        <f>VLOOKUP($F38,'[1]Top Facilities'!$G$6:$N$215,7,FALSE)</f>
        <v>WI</v>
      </c>
      <c r="I38" s="28" t="str">
        <f>VLOOKUP($F38,'[1]Top Facilities'!$G$6:$N$215,8,FALSE)</f>
        <v>53215</v>
      </c>
      <c r="K38" s="64" t="s">
        <v>138</v>
      </c>
      <c r="L38" s="66" t="s">
        <v>21</v>
      </c>
    </row>
    <row r="39" spans="1:12" x14ac:dyDescent="0.2">
      <c r="A39" s="27"/>
      <c r="B39" s="24" t="s">
        <v>69</v>
      </c>
      <c r="C39" s="25"/>
      <c r="D39" s="25"/>
      <c r="E39" s="25"/>
      <c r="F39" s="25" t="s">
        <v>70</v>
      </c>
      <c r="G39" s="25" t="str">
        <f>VLOOKUP($F39,'[1]Top Facilities'!$G$6:$N$215,6,FALSE)</f>
        <v>Milwaukee</v>
      </c>
      <c r="H39" s="25" t="str">
        <f>VLOOKUP($F39,'[1]Top Facilities'!$G$6:$N$215,7,FALSE)</f>
        <v>WI</v>
      </c>
      <c r="I39" s="28" t="str">
        <f>VLOOKUP($F39,'[1]Top Facilities'!$G$6:$N$215,8,FALSE)</f>
        <v>53211</v>
      </c>
      <c r="K39" s="64" t="s">
        <v>139</v>
      </c>
      <c r="L39" s="66" t="s">
        <v>20</v>
      </c>
    </row>
    <row r="40" spans="1:12" x14ac:dyDescent="0.2">
      <c r="A40" s="27"/>
      <c r="B40" s="24" t="s">
        <v>71</v>
      </c>
      <c r="C40" s="25"/>
      <c r="D40" s="25"/>
      <c r="E40" s="25"/>
      <c r="F40" s="25" t="s">
        <v>11</v>
      </c>
      <c r="G40" s="25" t="str">
        <f>VLOOKUP($F40,'[1]Top Facilities'!$G$6:$N$215,6,FALSE)</f>
        <v>MILWAUKEE</v>
      </c>
      <c r="H40" s="25" t="str">
        <f>VLOOKUP($F40,'[1]Top Facilities'!$G$6:$N$215,7,FALSE)</f>
        <v>WI</v>
      </c>
      <c r="I40" s="28">
        <f>VLOOKUP($F40,'[1]Top Facilities'!$G$6:$N$215,8,FALSE)</f>
        <v>53226</v>
      </c>
      <c r="K40" s="64" t="s">
        <v>140</v>
      </c>
      <c r="L40" s="66" t="s">
        <v>21</v>
      </c>
    </row>
    <row r="41" spans="1:12" x14ac:dyDescent="0.2">
      <c r="A41" s="27"/>
      <c r="B41" s="24" t="s">
        <v>72</v>
      </c>
      <c r="C41" s="25"/>
      <c r="D41" s="25"/>
      <c r="E41" s="25"/>
      <c r="F41" s="25" t="s">
        <v>73</v>
      </c>
      <c r="G41" s="25" t="str">
        <f>VLOOKUP($F41,'[1]Top Facilities'!$G$6:$N$215,6,FALSE)</f>
        <v>Waukesha</v>
      </c>
      <c r="H41" s="25" t="str">
        <f>VLOOKUP($F41,'[1]Top Facilities'!$G$6:$N$215,7,FALSE)</f>
        <v>WI</v>
      </c>
      <c r="I41" s="28" t="str">
        <f>VLOOKUP($F41,'[1]Top Facilities'!$G$6:$N$215,8,FALSE)</f>
        <v>53188</v>
      </c>
      <c r="K41" s="64" t="s">
        <v>141</v>
      </c>
      <c r="L41" s="66" t="s">
        <v>23</v>
      </c>
    </row>
    <row r="42" spans="1:12" x14ac:dyDescent="0.2">
      <c r="A42" s="27"/>
      <c r="B42" s="24" t="s">
        <v>74</v>
      </c>
      <c r="C42" s="25"/>
      <c r="D42" s="25"/>
      <c r="E42" s="25"/>
      <c r="F42" s="25" t="s">
        <v>75</v>
      </c>
      <c r="G42" s="25" t="str">
        <f>VLOOKUP($F42,'[1]Top Facilities'!$G$6:$N$215,6,FALSE)</f>
        <v>Kenosha</v>
      </c>
      <c r="H42" s="25" t="str">
        <f>VLOOKUP($F42,'[1]Top Facilities'!$G$6:$N$215,7,FALSE)</f>
        <v>WI</v>
      </c>
      <c r="I42" s="28" t="str">
        <f>VLOOKUP($F42,'[1]Top Facilities'!$G$6:$N$215,8,FALSE)</f>
        <v>53143</v>
      </c>
      <c r="K42" s="64" t="s">
        <v>142</v>
      </c>
      <c r="L42" s="66" t="s">
        <v>26</v>
      </c>
    </row>
    <row r="43" spans="1:12" x14ac:dyDescent="0.2">
      <c r="A43" s="27"/>
      <c r="B43" s="24" t="s">
        <v>76</v>
      </c>
      <c r="C43" s="25"/>
      <c r="D43" s="25"/>
      <c r="E43" s="25"/>
      <c r="F43" s="25" t="s">
        <v>77</v>
      </c>
      <c r="G43" s="25" t="str">
        <f>VLOOKUP($F43,'[1]Top Facilities'!$G$6:$N$215,6,FALSE)</f>
        <v>RACINE</v>
      </c>
      <c r="H43" s="25" t="str">
        <f>VLOOKUP($F43,'[1]Top Facilities'!$G$6:$N$215,7,FALSE)</f>
        <v>WI</v>
      </c>
      <c r="I43" s="28">
        <f>VLOOKUP($F43,'[1]Top Facilities'!$G$6:$N$215,8,FALSE)</f>
        <v>53405</v>
      </c>
      <c r="K43" s="64" t="s">
        <v>143</v>
      </c>
      <c r="L43" s="66" t="s">
        <v>21</v>
      </c>
    </row>
    <row r="44" spans="1:12" x14ac:dyDescent="0.2">
      <c r="A44" s="27"/>
      <c r="B44" s="24" t="s">
        <v>78</v>
      </c>
      <c r="C44" s="25"/>
      <c r="D44" s="25"/>
      <c r="E44" s="25"/>
      <c r="F44" s="25" t="s">
        <v>79</v>
      </c>
      <c r="G44" s="25" t="str">
        <f>VLOOKUP($F44,'[1]Top Facilities'!$G$6:$N$215,6,FALSE)</f>
        <v>Kenosha</v>
      </c>
      <c r="H44" s="25" t="str">
        <f>VLOOKUP($F44,'[1]Top Facilities'!$G$6:$N$215,7,FALSE)</f>
        <v>WI</v>
      </c>
      <c r="I44" s="28" t="str">
        <f>VLOOKUP($F44,'[1]Top Facilities'!$G$6:$N$215,8,FALSE)</f>
        <v>53143</v>
      </c>
      <c r="K44" s="64" t="s">
        <v>144</v>
      </c>
      <c r="L44" s="66" t="s">
        <v>26</v>
      </c>
    </row>
    <row r="45" spans="1:12" ht="13.5" thickBot="1" x14ac:dyDescent="0.25">
      <c r="A45" s="29"/>
      <c r="B45" s="35" t="s">
        <v>80</v>
      </c>
      <c r="C45" s="36"/>
      <c r="D45" s="36"/>
      <c r="E45" s="36"/>
      <c r="F45" s="36" t="s">
        <v>81</v>
      </c>
      <c r="G45" s="36" t="str">
        <f>VLOOKUP($F45,'[1]Top Facilities'!$G$6:$N$215,6,FALSE)</f>
        <v>Milwaukee</v>
      </c>
      <c r="H45" s="36" t="str">
        <f>VLOOKUP($F45,'[1]Top Facilities'!$G$6:$N$215,7,FALSE)</f>
        <v>WI</v>
      </c>
      <c r="I45" s="37" t="str">
        <f>VLOOKUP($F45,'[1]Top Facilities'!$G$6:$N$215,8,FALSE)</f>
        <v>53210</v>
      </c>
      <c r="K45" s="64" t="s">
        <v>145</v>
      </c>
      <c r="L45" s="66" t="s">
        <v>22</v>
      </c>
    </row>
    <row r="46" spans="1:12" x14ac:dyDescent="0.2">
      <c r="A46" s="30" t="s">
        <v>23</v>
      </c>
      <c r="B46" s="38" t="s">
        <v>82</v>
      </c>
      <c r="C46" s="39"/>
      <c r="D46" s="39"/>
      <c r="E46" s="39"/>
      <c r="F46" s="39" t="s">
        <v>83</v>
      </c>
      <c r="G46" s="39" t="str">
        <f>VLOOKUP($F46,'[1]Top Facilities'!$G$6:$N$215,6,FALSE)</f>
        <v>Eau Claire</v>
      </c>
      <c r="H46" s="39" t="str">
        <f>VLOOKUP($F46,'[1]Top Facilities'!$G$6:$N$215,7,FALSE)</f>
        <v>WI</v>
      </c>
      <c r="I46" s="40" t="str">
        <f>VLOOKUP($F46,'[1]Top Facilities'!$G$6:$N$215,8,FALSE)</f>
        <v>54703</v>
      </c>
      <c r="K46" s="64" t="s">
        <v>146</v>
      </c>
      <c r="L46" s="66" t="s">
        <v>20</v>
      </c>
    </row>
    <row r="47" spans="1:12" x14ac:dyDescent="0.2">
      <c r="A47" s="27"/>
      <c r="B47" s="24" t="s">
        <v>84</v>
      </c>
      <c r="C47" s="25"/>
      <c r="D47" s="25"/>
      <c r="E47" s="25"/>
      <c r="F47" s="25" t="s">
        <v>85</v>
      </c>
      <c r="G47" s="25" t="str">
        <f>VLOOKUP($F47,'[1]Top Facilities'!$G$6:$N$215,6,FALSE)</f>
        <v>Eau Claire</v>
      </c>
      <c r="H47" s="25" t="str">
        <f>VLOOKUP($F47,'[1]Top Facilities'!$G$6:$N$215,7,FALSE)</f>
        <v>WI</v>
      </c>
      <c r="I47" s="28" t="str">
        <f>VLOOKUP($F47,'[1]Top Facilities'!$G$6:$N$215,8,FALSE)</f>
        <v>54701</v>
      </c>
      <c r="K47" s="64" t="s">
        <v>147</v>
      </c>
      <c r="L47" s="66" t="s">
        <v>26</v>
      </c>
    </row>
    <row r="48" spans="1:12" x14ac:dyDescent="0.2">
      <c r="A48" s="27"/>
      <c r="B48" s="24" t="s">
        <v>86</v>
      </c>
      <c r="C48" s="25"/>
      <c r="D48" s="25"/>
      <c r="E48" s="25"/>
      <c r="F48" s="25" t="s">
        <v>25</v>
      </c>
      <c r="G48" s="25" t="str">
        <f>VLOOKUP($F48,'[1]Top Facilities'!$G$6:$N$215,6,FALSE)</f>
        <v>STEVENS POINT</v>
      </c>
      <c r="H48" s="25" t="str">
        <f>VLOOKUP($F48,'[1]Top Facilities'!$G$6:$N$215,7,FALSE)</f>
        <v>WI</v>
      </c>
      <c r="I48" s="28">
        <f>VLOOKUP($F48,'[1]Top Facilities'!$G$6:$N$215,8,FALSE)</f>
        <v>54481</v>
      </c>
      <c r="K48" s="64" t="s">
        <v>148</v>
      </c>
      <c r="L48" s="66" t="s">
        <v>26</v>
      </c>
    </row>
    <row r="49" spans="1:12" x14ac:dyDescent="0.2">
      <c r="A49" s="27"/>
      <c r="B49" s="24" t="s">
        <v>87</v>
      </c>
      <c r="C49" s="25"/>
      <c r="D49" s="25"/>
      <c r="E49" s="25"/>
      <c r="F49" s="25" t="s">
        <v>88</v>
      </c>
      <c r="G49" s="25" t="str">
        <f>VLOOKUP($F49,'[1]Top Facilities'!$G$6:$N$215,6,FALSE)</f>
        <v>Wausau</v>
      </c>
      <c r="H49" s="25" t="str">
        <f>VLOOKUP($F49,'[1]Top Facilities'!$G$6:$N$215,7,FALSE)</f>
        <v>WI</v>
      </c>
      <c r="I49" s="28">
        <f>VLOOKUP($F49,'[1]Top Facilities'!$G$6:$N$215,8,FALSE)</f>
        <v>54401</v>
      </c>
      <c r="K49" s="64" t="s">
        <v>149</v>
      </c>
      <c r="L49" s="66" t="s">
        <v>23</v>
      </c>
    </row>
    <row r="50" spans="1:12" x14ac:dyDescent="0.2">
      <c r="A50" s="27"/>
      <c r="B50" s="24" t="s">
        <v>89</v>
      </c>
      <c r="C50" s="25"/>
      <c r="D50" s="25"/>
      <c r="E50" s="25"/>
      <c r="F50" s="25" t="s">
        <v>90</v>
      </c>
      <c r="G50" s="25" t="str">
        <f>VLOOKUP($F50,'[1]Top Facilities'!$G$6:$N$215,6,FALSE)</f>
        <v>MARSHFIELD</v>
      </c>
      <c r="H50" s="25" t="str">
        <f>VLOOKUP($F50,'[1]Top Facilities'!$G$6:$N$215,7,FALSE)</f>
        <v>WI</v>
      </c>
      <c r="I50" s="28">
        <f>VLOOKUP($F50,'[1]Top Facilities'!$G$6:$N$215,8,FALSE)</f>
        <v>54449</v>
      </c>
      <c r="K50" s="64" t="s">
        <v>150</v>
      </c>
      <c r="L50" s="66" t="s">
        <v>23</v>
      </c>
    </row>
    <row r="51" spans="1:12" x14ac:dyDescent="0.2">
      <c r="A51" s="27"/>
      <c r="B51" s="24" t="s">
        <v>91</v>
      </c>
      <c r="C51" s="25"/>
      <c r="D51" s="25"/>
      <c r="E51" s="25"/>
      <c r="F51" s="25" t="s">
        <v>12</v>
      </c>
      <c r="G51" s="25" t="str">
        <f>VLOOKUP($F51,'[1]Top Facilities'!$G$6:$N$215,6,FALSE)</f>
        <v>EAU CLAIRE</v>
      </c>
      <c r="H51" s="25" t="str">
        <f>VLOOKUP($F51,'[1]Top Facilities'!$G$6:$N$215,7,FALSE)</f>
        <v>WI</v>
      </c>
      <c r="I51" s="28" t="s">
        <v>24</v>
      </c>
      <c r="K51" s="64" t="s">
        <v>151</v>
      </c>
      <c r="L51" s="66" t="s">
        <v>20</v>
      </c>
    </row>
    <row r="52" spans="1:12" x14ac:dyDescent="0.2">
      <c r="A52" s="27"/>
      <c r="B52" s="24" t="s">
        <v>92</v>
      </c>
      <c r="C52" s="25"/>
      <c r="D52" s="25"/>
      <c r="E52" s="25"/>
      <c r="F52" s="25" t="s">
        <v>93</v>
      </c>
      <c r="G52" s="25" t="str">
        <f>VLOOKUP($F52,'[1]Top Facilities'!$G$6:$N$215,6,FALSE)</f>
        <v>Chippewa Falls</v>
      </c>
      <c r="H52" s="25" t="str">
        <f>VLOOKUP($F52,'[1]Top Facilities'!$G$6:$N$215,7,FALSE)</f>
        <v>WI</v>
      </c>
      <c r="I52" s="28" t="str">
        <f>VLOOKUP($F52,'[1]Top Facilities'!$G$6:$N$215,8,FALSE)</f>
        <v>54729</v>
      </c>
      <c r="K52" s="64" t="s">
        <v>152</v>
      </c>
      <c r="L52" s="66" t="s">
        <v>23</v>
      </c>
    </row>
    <row r="53" spans="1:12" x14ac:dyDescent="0.2">
      <c r="A53" s="27"/>
      <c r="B53" s="24" t="s">
        <v>94</v>
      </c>
      <c r="C53" s="25"/>
      <c r="D53" s="25"/>
      <c r="E53" s="25"/>
      <c r="F53" s="25" t="s">
        <v>95</v>
      </c>
      <c r="G53" s="25" t="str">
        <f>VLOOKUP($F53,'[1]Top Facilities'!$G$6:$N$215,6,FALSE)</f>
        <v>Duluth</v>
      </c>
      <c r="H53" s="25" t="str">
        <f>VLOOKUP($F53,'[1]Top Facilities'!$G$6:$N$215,7,FALSE)</f>
        <v xml:space="preserve">MN </v>
      </c>
      <c r="I53" s="28" t="str">
        <f>VLOOKUP($F53,'[1]Top Facilities'!$G$6:$N$215,8,FALSE)</f>
        <v>55805</v>
      </c>
      <c r="K53" s="64" t="s">
        <v>153</v>
      </c>
      <c r="L53" s="66" t="s">
        <v>20</v>
      </c>
    </row>
    <row r="54" spans="1:12" x14ac:dyDescent="0.2">
      <c r="A54" s="27"/>
      <c r="B54" s="24" t="s">
        <v>96</v>
      </c>
      <c r="C54" s="25"/>
      <c r="D54" s="25"/>
      <c r="E54" s="25"/>
      <c r="F54" s="25" t="s">
        <v>97</v>
      </c>
      <c r="G54" s="25" t="str">
        <f>VLOOKUP($F54,'[1]Top Facilities'!$G$6:$N$215,6,FALSE)</f>
        <v>Menomonie</v>
      </c>
      <c r="H54" s="25" t="str">
        <f>VLOOKUP($F54,'[1]Top Facilities'!$G$6:$N$215,7,FALSE)</f>
        <v>WI</v>
      </c>
      <c r="I54" s="28" t="str">
        <f>VLOOKUP($F54,'[1]Top Facilities'!$G$6:$N$215,8,FALSE)</f>
        <v>54751</v>
      </c>
      <c r="K54" s="64" t="s">
        <v>154</v>
      </c>
      <c r="L54" s="66" t="s">
        <v>20</v>
      </c>
    </row>
    <row r="55" spans="1:12" ht="13.5" thickBot="1" x14ac:dyDescent="0.25">
      <c r="A55" s="29"/>
      <c r="B55" s="35" t="s">
        <v>98</v>
      </c>
      <c r="C55" s="36"/>
      <c r="D55" s="36"/>
      <c r="E55" s="36"/>
      <c r="F55" s="36" t="s">
        <v>99</v>
      </c>
      <c r="G55" s="36" t="str">
        <f>VLOOKUP($F55,'[1]Top Facilities'!$G$6:$N$215,6,FALSE)</f>
        <v>Eau Claire</v>
      </c>
      <c r="H55" s="36" t="str">
        <f>VLOOKUP($F55,'[1]Top Facilities'!$G$6:$N$215,7,FALSE)</f>
        <v>WI</v>
      </c>
      <c r="I55" s="37" t="str">
        <f>VLOOKUP($F55,'[1]Top Facilities'!$G$6:$N$215,8,FALSE)</f>
        <v>54701</v>
      </c>
      <c r="K55" s="64" t="s">
        <v>155</v>
      </c>
      <c r="L55" s="66" t="s">
        <v>20</v>
      </c>
    </row>
    <row r="56" spans="1:12" x14ac:dyDescent="0.2">
      <c r="A56" s="30" t="s">
        <v>26</v>
      </c>
      <c r="B56" s="38" t="s">
        <v>100</v>
      </c>
      <c r="C56" s="39"/>
      <c r="D56" s="39"/>
      <c r="E56" s="39"/>
      <c r="F56" s="39" t="s">
        <v>101</v>
      </c>
      <c r="G56" s="39" t="str">
        <f>VLOOKUP($F56,'[1]Top Facilities'!$G$6:$N$215,6,FALSE)</f>
        <v>LA CROSSE</v>
      </c>
      <c r="H56" s="39" t="str">
        <f>VLOOKUP($F56,'[1]Top Facilities'!$G$6:$N$215,7,FALSE)</f>
        <v>WI</v>
      </c>
      <c r="I56" s="40" t="str">
        <f>VLOOKUP($F56,'[1]Top Facilities'!$G$6:$N$215,8,FALSE)</f>
        <v>54601-5400</v>
      </c>
      <c r="K56" s="64" t="s">
        <v>22</v>
      </c>
      <c r="L56" s="66" t="s">
        <v>22</v>
      </c>
    </row>
    <row r="57" spans="1:12" x14ac:dyDescent="0.2">
      <c r="A57" s="27"/>
      <c r="B57" s="24" t="s">
        <v>27</v>
      </c>
      <c r="C57" s="25"/>
      <c r="D57" s="25"/>
      <c r="E57" s="25"/>
      <c r="F57" s="25" t="s">
        <v>102</v>
      </c>
      <c r="G57" s="25" t="str">
        <f>VLOOKUP($F57,'[1]Top Facilities'!$G$6:$N$215,6,FALSE)</f>
        <v>LA CROSSE</v>
      </c>
      <c r="H57" s="25" t="str">
        <f>VLOOKUP($F57,'[1]Top Facilities'!$G$6:$N$215,7,FALSE)</f>
        <v>WI</v>
      </c>
      <c r="I57" s="28" t="str">
        <f>VLOOKUP($F57,'[1]Top Facilities'!$G$6:$N$215,8,FALSE)</f>
        <v>54601</v>
      </c>
      <c r="K57" s="64" t="s">
        <v>156</v>
      </c>
      <c r="L57" s="66" t="s">
        <v>26</v>
      </c>
    </row>
    <row r="58" spans="1:12" x14ac:dyDescent="0.2">
      <c r="A58" s="27"/>
      <c r="B58" s="24" t="s">
        <v>35</v>
      </c>
      <c r="C58" s="25"/>
      <c r="D58" s="25"/>
      <c r="E58" s="25"/>
      <c r="F58" s="25" t="s">
        <v>36</v>
      </c>
      <c r="G58" s="25" t="str">
        <f>VLOOKUP($F58,'[1]Top Facilities'!$G$6:$N$215,6,FALSE)</f>
        <v>Milwaukee</v>
      </c>
      <c r="H58" s="25" t="str">
        <f>VLOOKUP($F58,'[1]Top Facilities'!$G$6:$N$215,7,FALSE)</f>
        <v>WI</v>
      </c>
      <c r="I58" s="28">
        <f>VLOOKUP($F58,'[1]Top Facilities'!$G$6:$N$215,8,FALSE)</f>
        <v>53288</v>
      </c>
      <c r="K58" s="64" t="s">
        <v>157</v>
      </c>
      <c r="L58" s="66" t="s">
        <v>20</v>
      </c>
    </row>
    <row r="59" spans="1:12" x14ac:dyDescent="0.2">
      <c r="A59" s="27"/>
      <c r="B59" s="24" t="s">
        <v>103</v>
      </c>
      <c r="C59" s="25"/>
      <c r="D59" s="25"/>
      <c r="E59" s="25"/>
      <c r="F59" s="25" t="s">
        <v>104</v>
      </c>
      <c r="G59" s="25" t="str">
        <f>VLOOKUP($F59,'[1]Top Facilities'!$G$6:$N$215,6,FALSE)</f>
        <v>JANESVILLE</v>
      </c>
      <c r="H59" s="25" t="str">
        <f>VLOOKUP($F59,'[1]Top Facilities'!$G$6:$N$215,7,FALSE)</f>
        <v>WI</v>
      </c>
      <c r="I59" s="28">
        <f>VLOOKUP($F59,'[1]Top Facilities'!$G$6:$N$215,8,FALSE)</f>
        <v>53545</v>
      </c>
      <c r="K59" s="64" t="s">
        <v>158</v>
      </c>
      <c r="L59" s="66" t="s">
        <v>23</v>
      </c>
    </row>
    <row r="60" spans="1:12" x14ac:dyDescent="0.2">
      <c r="A60" s="27"/>
      <c r="B60" s="24" t="s">
        <v>105</v>
      </c>
      <c r="C60" s="25"/>
      <c r="D60" s="25"/>
      <c r="E60" s="25"/>
      <c r="F60" s="25" t="s">
        <v>106</v>
      </c>
      <c r="G60" s="25" t="str">
        <f>VLOOKUP($F60,'[1]Top Facilities'!$G$6:$N$215,6,FALSE)</f>
        <v>MAUSTON</v>
      </c>
      <c r="H60" s="25" t="str">
        <f>VLOOKUP($F60,'[1]Top Facilities'!$G$6:$N$215,7,FALSE)</f>
        <v>WI</v>
      </c>
      <c r="I60" s="28">
        <f>VLOOKUP($F60,'[1]Top Facilities'!$G$6:$N$215,8,FALSE)</f>
        <v>53948</v>
      </c>
      <c r="K60" s="64" t="s">
        <v>159</v>
      </c>
      <c r="L60" s="66" t="s">
        <v>20</v>
      </c>
    </row>
    <row r="61" spans="1:12" x14ac:dyDescent="0.2">
      <c r="A61" s="27"/>
      <c r="B61" s="24" t="s">
        <v>107</v>
      </c>
      <c r="C61" s="25"/>
      <c r="D61" s="25"/>
      <c r="E61" s="25"/>
      <c r="F61" s="25" t="s">
        <v>108</v>
      </c>
      <c r="G61" s="25" t="str">
        <f>VLOOKUP($F61,'[1]Top Facilities'!$G$6:$N$215,6,FALSE)</f>
        <v>BLACK RIVER FALLS</v>
      </c>
      <c r="H61" s="25" t="str">
        <f>VLOOKUP($F61,'[1]Top Facilities'!$G$6:$N$215,7,FALSE)</f>
        <v>WI</v>
      </c>
      <c r="I61" s="28">
        <f>VLOOKUP($F61,'[1]Top Facilities'!$G$6:$N$215,8,FALSE)</f>
        <v>54615</v>
      </c>
      <c r="K61" s="64" t="s">
        <v>160</v>
      </c>
      <c r="L61" s="66" t="s">
        <v>22</v>
      </c>
    </row>
    <row r="62" spans="1:12" x14ac:dyDescent="0.2">
      <c r="A62" s="27"/>
      <c r="B62" s="24" t="s">
        <v>109</v>
      </c>
      <c r="C62" s="25"/>
      <c r="D62" s="25"/>
      <c r="E62" s="25"/>
      <c r="F62" s="25" t="s">
        <v>110</v>
      </c>
      <c r="G62" s="25" t="str">
        <f>VLOOKUP($F62,'[1]Top Facilities'!$G$6:$N$215,6,FALSE)</f>
        <v>TOMAH</v>
      </c>
      <c r="H62" s="25" t="str">
        <f>VLOOKUP($F62,'[1]Top Facilities'!$G$6:$N$215,7,FALSE)</f>
        <v>WI</v>
      </c>
      <c r="I62" s="28" t="str">
        <f>VLOOKUP($F62,'[1]Top Facilities'!$G$6:$N$215,8,FALSE)</f>
        <v>54660-1412</v>
      </c>
      <c r="K62" s="64" t="s">
        <v>161</v>
      </c>
      <c r="L62" s="66" t="s">
        <v>23</v>
      </c>
    </row>
    <row r="63" spans="1:12" x14ac:dyDescent="0.2">
      <c r="A63" s="27"/>
      <c r="B63" s="24" t="s">
        <v>111</v>
      </c>
      <c r="C63" s="25"/>
      <c r="D63" s="25"/>
      <c r="E63" s="25"/>
      <c r="F63" s="25" t="s">
        <v>112</v>
      </c>
      <c r="G63" s="25" t="str">
        <f>VLOOKUP($F63,'[1]Top Facilities'!$G$6:$N$215,6,FALSE)</f>
        <v>VIROQUA</v>
      </c>
      <c r="H63" s="25" t="str">
        <f>VLOOKUP($F63,'[1]Top Facilities'!$G$6:$N$215,7,FALSE)</f>
        <v>WI</v>
      </c>
      <c r="I63" s="28">
        <f>VLOOKUP($F63,'[1]Top Facilities'!$G$6:$N$215,8,FALSE)</f>
        <v>54665</v>
      </c>
      <c r="K63" s="64" t="s">
        <v>162</v>
      </c>
      <c r="L63" s="66" t="s">
        <v>23</v>
      </c>
    </row>
    <row r="64" spans="1:12" x14ac:dyDescent="0.2">
      <c r="A64" s="27"/>
      <c r="B64" s="24" t="s">
        <v>13</v>
      </c>
      <c r="C64" s="25"/>
      <c r="D64" s="25"/>
      <c r="E64" s="25"/>
      <c r="F64" s="25" t="s">
        <v>113</v>
      </c>
      <c r="G64" s="25" t="str">
        <f>VLOOKUP($F64,'[1]Top Facilities'!$G$6:$N$215,6,FALSE)</f>
        <v>ROCHESTER</v>
      </c>
      <c r="H64" s="25" t="str">
        <f>VLOOKUP($F64,'[1]Top Facilities'!$G$6:$N$215,7,FALSE)</f>
        <v>MN</v>
      </c>
      <c r="I64" s="28" t="str">
        <f>VLOOKUP($F64,'[1]Top Facilities'!$G$6:$N$215,8,FALSE)</f>
        <v>55902</v>
      </c>
      <c r="K64" s="64" t="s">
        <v>163</v>
      </c>
      <c r="L64" s="66" t="s">
        <v>23</v>
      </c>
    </row>
    <row r="65" spans="1:12" ht="13.5" thickBot="1" x14ac:dyDescent="0.25">
      <c r="A65" s="31"/>
      <c r="B65" s="35" t="s">
        <v>114</v>
      </c>
      <c r="C65" s="36"/>
      <c r="D65" s="36"/>
      <c r="E65" s="36"/>
      <c r="F65" s="36" t="s">
        <v>115</v>
      </c>
      <c r="G65" s="36" t="str">
        <f>VLOOKUP($F65,'[1]Top Facilities'!$G$6:$N$215,6,FALSE)</f>
        <v>DUBUQUE</v>
      </c>
      <c r="H65" s="36" t="str">
        <f>VLOOKUP($F65,'[1]Top Facilities'!$G$6:$N$215,7,FALSE)</f>
        <v>IA</v>
      </c>
      <c r="I65" s="37" t="str">
        <f>VLOOKUP($F65,'[1]Top Facilities'!$G$6:$N$215,8,FALSE)</f>
        <v>52001</v>
      </c>
      <c r="K65" s="64" t="s">
        <v>164</v>
      </c>
      <c r="L65" s="66" t="s">
        <v>23</v>
      </c>
    </row>
    <row r="66" spans="1:12" x14ac:dyDescent="0.2">
      <c r="K66" s="64" t="s">
        <v>165</v>
      </c>
      <c r="L66" s="66" t="s">
        <v>23</v>
      </c>
    </row>
    <row r="67" spans="1:12" x14ac:dyDescent="0.2">
      <c r="K67" s="64" t="s">
        <v>166</v>
      </c>
      <c r="L67" s="66" t="s">
        <v>22</v>
      </c>
    </row>
    <row r="68" spans="1:12" x14ac:dyDescent="0.2">
      <c r="K68" s="64" t="s">
        <v>167</v>
      </c>
      <c r="L68" s="66" t="s">
        <v>26</v>
      </c>
    </row>
    <row r="69" spans="1:12" x14ac:dyDescent="0.2">
      <c r="K69" s="64" t="s">
        <v>168</v>
      </c>
      <c r="L69" s="66" t="s">
        <v>21</v>
      </c>
    </row>
    <row r="70" spans="1:12" x14ac:dyDescent="0.2">
      <c r="K70" s="64" t="s">
        <v>169</v>
      </c>
      <c r="L70" s="66" t="s">
        <v>23</v>
      </c>
    </row>
    <row r="71" spans="1:12" x14ac:dyDescent="0.2">
      <c r="K71" s="64" t="s">
        <v>170</v>
      </c>
      <c r="L71" s="66" t="s">
        <v>23</v>
      </c>
    </row>
    <row r="72" spans="1:12" x14ac:dyDescent="0.2">
      <c r="K72" s="64" t="s">
        <v>171</v>
      </c>
      <c r="L72" s="66" t="s">
        <v>21</v>
      </c>
    </row>
    <row r="73" spans="1:12" x14ac:dyDescent="0.2">
      <c r="K73" s="64" t="s">
        <v>172</v>
      </c>
      <c r="L73" s="66" t="s">
        <v>23</v>
      </c>
    </row>
    <row r="74" spans="1:12" x14ac:dyDescent="0.2">
      <c r="K74" s="64" t="s">
        <v>173</v>
      </c>
      <c r="L74" s="66" t="s">
        <v>20</v>
      </c>
    </row>
    <row r="75" spans="1:12" x14ac:dyDescent="0.2">
      <c r="K75" s="64" t="s">
        <v>174</v>
      </c>
      <c r="L75" s="66" t="s">
        <v>20</v>
      </c>
    </row>
    <row r="76" spans="1:12" x14ac:dyDescent="0.2">
      <c r="K76" s="64" t="s">
        <v>175</v>
      </c>
      <c r="L76" s="66" t="s">
        <v>23</v>
      </c>
    </row>
    <row r="77" spans="1:12" x14ac:dyDescent="0.2">
      <c r="K77" s="64" t="s">
        <v>176</v>
      </c>
      <c r="L77" s="66" t="s">
        <v>26</v>
      </c>
    </row>
    <row r="78" spans="1:12" x14ac:dyDescent="0.2">
      <c r="K78" s="64" t="s">
        <v>177</v>
      </c>
      <c r="L78" s="66" t="s">
        <v>26</v>
      </c>
    </row>
    <row r="79" spans="1:12" x14ac:dyDescent="0.2">
      <c r="K79" s="64" t="s">
        <v>178</v>
      </c>
      <c r="L79" s="66" t="s">
        <v>23</v>
      </c>
    </row>
    <row r="80" spans="1:12" x14ac:dyDescent="0.2">
      <c r="K80" s="64" t="s">
        <v>179</v>
      </c>
      <c r="L80" s="66" t="s">
        <v>21</v>
      </c>
    </row>
    <row r="81" spans="11:12" x14ac:dyDescent="0.2">
      <c r="K81" s="64" t="s">
        <v>180</v>
      </c>
      <c r="L81" s="66" t="s">
        <v>23</v>
      </c>
    </row>
    <row r="82" spans="11:12" x14ac:dyDescent="0.2">
      <c r="K82" s="64" t="s">
        <v>181</v>
      </c>
      <c r="L82" s="66" t="s">
        <v>22</v>
      </c>
    </row>
    <row r="83" spans="11:12" x14ac:dyDescent="0.2">
      <c r="K83" s="64" t="s">
        <v>182</v>
      </c>
      <c r="L83" s="66" t="s">
        <v>22</v>
      </c>
    </row>
    <row r="84" spans="11:12" x14ac:dyDescent="0.2">
      <c r="K84" s="64" t="s">
        <v>183</v>
      </c>
      <c r="L84" s="66" t="s">
        <v>20</v>
      </c>
    </row>
    <row r="85" spans="11:12" x14ac:dyDescent="0.2">
      <c r="K85" s="64" t="s">
        <v>184</v>
      </c>
      <c r="L85" s="66" t="s">
        <v>20</v>
      </c>
    </row>
    <row r="86" spans="11:12" x14ac:dyDescent="0.2">
      <c r="K86" s="64" t="s">
        <v>185</v>
      </c>
      <c r="L86" s="66" t="s">
        <v>20</v>
      </c>
    </row>
    <row r="87" spans="11:12" ht="13.5" thickBot="1" x14ac:dyDescent="0.25">
      <c r="K87" s="67" t="s">
        <v>186</v>
      </c>
      <c r="L87" s="68" t="s">
        <v>23</v>
      </c>
    </row>
  </sheetData>
  <mergeCells count="1">
    <mergeCell ref="A8:I8"/>
  </mergeCells>
  <pageMargins left="0.94" right="0.38" top="0.6" bottom="0.49" header="0.34" footer="0.27"/>
  <pageSetup scale="90" orientation="landscape" r:id="rId1"/>
  <headerFooter alignWithMargins="0">
    <oddHeader>&amp;R&amp;A</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zoomScale="90" zoomScaleNormal="90" workbookViewId="0"/>
  </sheetViews>
  <sheetFormatPr defaultRowHeight="12.75" x14ac:dyDescent="0.2"/>
  <cols>
    <col min="1" max="1" width="34" style="2" customWidth="1"/>
    <col min="2" max="3" width="16.5703125" style="2" customWidth="1"/>
    <col min="4" max="6" width="16.42578125" style="2" customWidth="1"/>
    <col min="7" max="7" width="33.5703125" style="2" customWidth="1"/>
    <col min="8" max="8" width="11.5703125" style="2" customWidth="1"/>
    <col min="9" max="16384" width="9.140625" style="2"/>
  </cols>
  <sheetData>
    <row r="1" spans="1:7" ht="18" x14ac:dyDescent="0.25">
      <c r="A1" s="1" t="s">
        <v>0</v>
      </c>
      <c r="B1" s="1"/>
    </row>
    <row r="2" spans="1:7" ht="15.75" x14ac:dyDescent="0.25">
      <c r="A2" s="3" t="s">
        <v>219</v>
      </c>
      <c r="B2" s="3"/>
    </row>
    <row r="3" spans="1:7" ht="15.75" x14ac:dyDescent="0.25">
      <c r="A3" s="4" t="s">
        <v>218</v>
      </c>
      <c r="B3" s="4"/>
    </row>
    <row r="4" spans="1:7" ht="15.75" x14ac:dyDescent="0.25">
      <c r="A4" s="4" t="s">
        <v>192</v>
      </c>
      <c r="B4" s="4"/>
    </row>
    <row r="6" spans="1:7" x14ac:dyDescent="0.2">
      <c r="A6" s="5" t="s">
        <v>220</v>
      </c>
      <c r="B6" s="5"/>
      <c r="C6" s="41"/>
      <c r="D6" s="44"/>
      <c r="E6" s="44"/>
      <c r="F6" s="42"/>
    </row>
    <row r="8" spans="1:7" x14ac:dyDescent="0.2">
      <c r="A8" s="6" t="s">
        <v>221</v>
      </c>
    </row>
    <row r="9" spans="1:7" x14ac:dyDescent="0.2">
      <c r="A9" s="6" t="s">
        <v>210</v>
      </c>
      <c r="B9" s="6"/>
      <c r="C9" s="6"/>
      <c r="D9" s="6"/>
      <c r="E9" s="6"/>
      <c r="F9" s="6"/>
      <c r="G9" s="7"/>
    </row>
    <row r="10" spans="1:7" x14ac:dyDescent="0.2">
      <c r="A10" s="6" t="s">
        <v>196</v>
      </c>
      <c r="B10" s="6"/>
      <c r="C10" s="6"/>
      <c r="D10" s="6"/>
      <c r="E10" s="6"/>
      <c r="F10" s="6"/>
      <c r="G10" s="7"/>
    </row>
    <row r="11" spans="1:7" x14ac:dyDescent="0.2">
      <c r="A11" s="6" t="s">
        <v>4</v>
      </c>
      <c r="B11" s="6"/>
      <c r="C11" s="6"/>
      <c r="D11" s="6"/>
      <c r="E11" s="6"/>
      <c r="F11" s="6"/>
      <c r="G11" s="7"/>
    </row>
    <row r="12" spans="1:7" x14ac:dyDescent="0.2">
      <c r="A12" s="6"/>
      <c r="B12" s="6"/>
      <c r="C12" s="6"/>
      <c r="D12" s="6"/>
      <c r="E12" s="6"/>
      <c r="F12" s="6"/>
      <c r="G12" s="7"/>
    </row>
    <row r="13" spans="1:7" ht="12.75" customHeight="1" x14ac:dyDescent="0.2">
      <c r="A13" s="8" t="s">
        <v>1</v>
      </c>
      <c r="B13" s="43"/>
      <c r="C13" s="9"/>
      <c r="D13" s="9"/>
      <c r="E13" s="9"/>
      <c r="F13" s="10"/>
    </row>
    <row r="14" spans="1:7" s="14" customFormat="1" ht="37.5" customHeight="1" x14ac:dyDescent="0.2">
      <c r="A14" s="11" t="s">
        <v>195</v>
      </c>
      <c r="B14" s="12" t="s">
        <v>215</v>
      </c>
      <c r="C14" s="12" t="s">
        <v>188</v>
      </c>
      <c r="D14" s="12" t="s">
        <v>189</v>
      </c>
      <c r="E14" s="12" t="s">
        <v>190</v>
      </c>
      <c r="F14" s="13" t="s">
        <v>2</v>
      </c>
    </row>
    <row r="15" spans="1:7" x14ac:dyDescent="0.2">
      <c r="A15" s="49" t="s">
        <v>116</v>
      </c>
      <c r="B15" s="50"/>
      <c r="C15" s="50"/>
      <c r="D15" s="50"/>
      <c r="E15" s="50"/>
      <c r="F15" s="51"/>
    </row>
    <row r="16" spans="1:7" x14ac:dyDescent="0.2">
      <c r="A16" s="52" t="s">
        <v>117</v>
      </c>
      <c r="B16" s="53"/>
      <c r="C16" s="50"/>
      <c r="D16" s="50"/>
      <c r="E16" s="50"/>
      <c r="F16" s="51"/>
    </row>
    <row r="17" spans="1:6" x14ac:dyDescent="0.2">
      <c r="A17" s="52" t="s">
        <v>118</v>
      </c>
      <c r="B17" s="53"/>
      <c r="C17" s="50"/>
      <c r="D17" s="50"/>
      <c r="E17" s="50"/>
      <c r="F17" s="51"/>
    </row>
    <row r="18" spans="1:6" x14ac:dyDescent="0.2">
      <c r="A18" s="54" t="s">
        <v>119</v>
      </c>
      <c r="B18" s="55"/>
      <c r="C18" s="56"/>
      <c r="D18" s="56"/>
      <c r="E18" s="56"/>
      <c r="F18" s="51"/>
    </row>
    <row r="19" spans="1:6" x14ac:dyDescent="0.2">
      <c r="A19" s="54" t="s">
        <v>120</v>
      </c>
      <c r="B19" s="55"/>
      <c r="C19" s="56"/>
      <c r="D19" s="56"/>
      <c r="E19" s="56"/>
      <c r="F19" s="51"/>
    </row>
    <row r="20" spans="1:6" x14ac:dyDescent="0.2">
      <c r="A20" s="54" t="s">
        <v>121</v>
      </c>
      <c r="B20" s="55"/>
      <c r="C20" s="56"/>
      <c r="D20" s="56"/>
      <c r="E20" s="56"/>
      <c r="F20" s="51"/>
    </row>
    <row r="21" spans="1:6" x14ac:dyDescent="0.2">
      <c r="A21" s="54" t="s">
        <v>122</v>
      </c>
      <c r="B21" s="55"/>
      <c r="C21" s="56"/>
      <c r="D21" s="56"/>
      <c r="E21" s="56"/>
      <c r="F21" s="51"/>
    </row>
    <row r="22" spans="1:6" x14ac:dyDescent="0.2">
      <c r="A22" s="54" t="s">
        <v>123</v>
      </c>
      <c r="B22" s="55"/>
      <c r="C22" s="56"/>
      <c r="D22" s="56"/>
      <c r="E22" s="56"/>
      <c r="F22" s="51"/>
    </row>
    <row r="23" spans="1:6" x14ac:dyDescent="0.2">
      <c r="A23" s="54" t="s">
        <v>124</v>
      </c>
      <c r="B23" s="55"/>
      <c r="C23" s="56"/>
      <c r="D23" s="56"/>
      <c r="E23" s="56"/>
      <c r="F23" s="51"/>
    </row>
    <row r="24" spans="1:6" x14ac:dyDescent="0.2">
      <c r="A24" s="54" t="s">
        <v>125</v>
      </c>
      <c r="B24" s="55"/>
      <c r="C24" s="56"/>
      <c r="D24" s="56"/>
      <c r="E24" s="56"/>
      <c r="F24" s="51"/>
    </row>
    <row r="25" spans="1:6" x14ac:dyDescent="0.2">
      <c r="A25" s="49" t="s">
        <v>126</v>
      </c>
      <c r="B25" s="50"/>
      <c r="C25" s="50"/>
      <c r="D25" s="50"/>
      <c r="E25" s="50"/>
      <c r="F25" s="51"/>
    </row>
    <row r="26" spans="1:6" x14ac:dyDescent="0.2">
      <c r="A26" s="52" t="s">
        <v>127</v>
      </c>
      <c r="B26" s="53"/>
      <c r="C26" s="50"/>
      <c r="D26" s="50"/>
      <c r="E26" s="50"/>
      <c r="F26" s="51"/>
    </row>
    <row r="27" spans="1:6" x14ac:dyDescent="0.2">
      <c r="A27" s="52" t="s">
        <v>128</v>
      </c>
      <c r="B27" s="53"/>
      <c r="C27" s="50"/>
      <c r="D27" s="50"/>
      <c r="E27" s="50"/>
      <c r="F27" s="51"/>
    </row>
    <row r="28" spans="1:6" x14ac:dyDescent="0.2">
      <c r="A28" s="54" t="s">
        <v>129</v>
      </c>
      <c r="B28" s="55"/>
      <c r="C28" s="56"/>
      <c r="D28" s="56"/>
      <c r="E28" s="56"/>
      <c r="F28" s="51"/>
    </row>
    <row r="29" spans="1:6" x14ac:dyDescent="0.2">
      <c r="A29" s="54" t="s">
        <v>130</v>
      </c>
      <c r="B29" s="55"/>
      <c r="C29" s="56"/>
      <c r="D29" s="56"/>
      <c r="E29" s="56"/>
      <c r="F29" s="51"/>
    </row>
    <row r="30" spans="1:6" x14ac:dyDescent="0.2">
      <c r="A30" s="54" t="s">
        <v>131</v>
      </c>
      <c r="B30" s="55"/>
      <c r="C30" s="56"/>
      <c r="D30" s="56"/>
      <c r="E30" s="56"/>
      <c r="F30" s="51"/>
    </row>
    <row r="31" spans="1:6" x14ac:dyDescent="0.2">
      <c r="A31" s="54" t="s">
        <v>132</v>
      </c>
      <c r="B31" s="55"/>
      <c r="C31" s="56"/>
      <c r="D31" s="56"/>
      <c r="E31" s="56"/>
      <c r="F31" s="51"/>
    </row>
    <row r="32" spans="1:6" x14ac:dyDescent="0.2">
      <c r="A32" s="54" t="s">
        <v>133</v>
      </c>
      <c r="B32" s="55"/>
      <c r="C32" s="56"/>
      <c r="D32" s="56"/>
      <c r="E32" s="56"/>
      <c r="F32" s="51"/>
    </row>
    <row r="33" spans="1:6" x14ac:dyDescent="0.2">
      <c r="A33" s="54" t="s">
        <v>134</v>
      </c>
      <c r="B33" s="55"/>
      <c r="C33" s="56"/>
      <c r="D33" s="56"/>
      <c r="E33" s="56"/>
      <c r="F33" s="51"/>
    </row>
    <row r="34" spans="1:6" x14ac:dyDescent="0.2">
      <c r="A34" s="54" t="s">
        <v>135</v>
      </c>
      <c r="B34" s="55"/>
      <c r="C34" s="56"/>
      <c r="D34" s="56"/>
      <c r="E34" s="56"/>
      <c r="F34" s="51"/>
    </row>
    <row r="35" spans="1:6" x14ac:dyDescent="0.2">
      <c r="A35" s="49" t="s">
        <v>136</v>
      </c>
      <c r="B35" s="50"/>
      <c r="C35" s="50"/>
      <c r="D35" s="50"/>
      <c r="E35" s="50"/>
      <c r="F35" s="51"/>
    </row>
    <row r="36" spans="1:6" x14ac:dyDescent="0.2">
      <c r="A36" s="52" t="s">
        <v>137</v>
      </c>
      <c r="B36" s="53"/>
      <c r="C36" s="50"/>
      <c r="D36" s="50"/>
      <c r="E36" s="50"/>
      <c r="F36" s="51"/>
    </row>
    <row r="37" spans="1:6" x14ac:dyDescent="0.2">
      <c r="A37" s="52" t="s">
        <v>138</v>
      </c>
      <c r="B37" s="53"/>
      <c r="C37" s="50"/>
      <c r="D37" s="50"/>
      <c r="E37" s="50"/>
      <c r="F37" s="51"/>
    </row>
    <row r="38" spans="1:6" x14ac:dyDescent="0.2">
      <c r="A38" s="54" t="s">
        <v>139</v>
      </c>
      <c r="B38" s="55"/>
      <c r="C38" s="56"/>
      <c r="D38" s="56"/>
      <c r="E38" s="56"/>
      <c r="F38" s="51"/>
    </row>
    <row r="39" spans="1:6" x14ac:dyDescent="0.2">
      <c r="A39" s="54" t="s">
        <v>140</v>
      </c>
      <c r="B39" s="55"/>
      <c r="C39" s="56"/>
      <c r="D39" s="56"/>
      <c r="E39" s="56"/>
      <c r="F39" s="51"/>
    </row>
    <row r="40" spans="1:6" x14ac:dyDescent="0.2">
      <c r="A40" s="54" t="s">
        <v>141</v>
      </c>
      <c r="B40" s="55"/>
      <c r="C40" s="56"/>
      <c r="D40" s="56"/>
      <c r="E40" s="56"/>
      <c r="F40" s="51"/>
    </row>
    <row r="41" spans="1:6" x14ac:dyDescent="0.2">
      <c r="A41" s="54" t="s">
        <v>142</v>
      </c>
      <c r="B41" s="55"/>
      <c r="C41" s="56"/>
      <c r="D41" s="56"/>
      <c r="E41" s="56"/>
      <c r="F41" s="51"/>
    </row>
    <row r="42" spans="1:6" x14ac:dyDescent="0.2">
      <c r="A42" s="54" t="s">
        <v>143</v>
      </c>
      <c r="B42" s="55"/>
      <c r="C42" s="56"/>
      <c r="D42" s="56"/>
      <c r="E42" s="56"/>
      <c r="F42" s="51"/>
    </row>
    <row r="43" spans="1:6" x14ac:dyDescent="0.2">
      <c r="A43" s="54" t="s">
        <v>144</v>
      </c>
      <c r="B43" s="55"/>
      <c r="C43" s="56"/>
      <c r="D43" s="56"/>
      <c r="E43" s="56"/>
      <c r="F43" s="51"/>
    </row>
    <row r="44" spans="1:6" x14ac:dyDescent="0.2">
      <c r="A44" s="54" t="s">
        <v>145</v>
      </c>
      <c r="B44" s="55"/>
      <c r="C44" s="56"/>
      <c r="D44" s="56"/>
      <c r="E44" s="56"/>
      <c r="F44" s="51"/>
    </row>
    <row r="45" spans="1:6" x14ac:dyDescent="0.2">
      <c r="A45" s="49" t="s">
        <v>146</v>
      </c>
      <c r="B45" s="50"/>
      <c r="C45" s="50"/>
      <c r="D45" s="50"/>
      <c r="E45" s="50"/>
      <c r="F45" s="51"/>
    </row>
    <row r="46" spans="1:6" x14ac:dyDescent="0.2">
      <c r="A46" s="52" t="s">
        <v>147</v>
      </c>
      <c r="B46" s="53"/>
      <c r="C46" s="50"/>
      <c r="D46" s="50"/>
      <c r="E46" s="50"/>
      <c r="F46" s="51"/>
    </row>
    <row r="47" spans="1:6" x14ac:dyDescent="0.2">
      <c r="A47" s="52" t="s">
        <v>148</v>
      </c>
      <c r="B47" s="53"/>
      <c r="C47" s="50"/>
      <c r="D47" s="50"/>
      <c r="E47" s="50"/>
      <c r="F47" s="51"/>
    </row>
    <row r="48" spans="1:6" x14ac:dyDescent="0.2">
      <c r="A48" s="54" t="s">
        <v>149</v>
      </c>
      <c r="B48" s="55"/>
      <c r="C48" s="56"/>
      <c r="D48" s="56"/>
      <c r="E48" s="56"/>
      <c r="F48" s="51"/>
    </row>
    <row r="49" spans="1:6" x14ac:dyDescent="0.2">
      <c r="A49" s="54" t="s">
        <v>150</v>
      </c>
      <c r="B49" s="55"/>
      <c r="C49" s="56"/>
      <c r="D49" s="56"/>
      <c r="E49" s="56"/>
      <c r="F49" s="51"/>
    </row>
    <row r="50" spans="1:6" x14ac:dyDescent="0.2">
      <c r="A50" s="54" t="s">
        <v>151</v>
      </c>
      <c r="B50" s="55"/>
      <c r="C50" s="56"/>
      <c r="D50" s="56"/>
      <c r="E50" s="56"/>
      <c r="F50" s="51"/>
    </row>
    <row r="51" spans="1:6" x14ac:dyDescent="0.2">
      <c r="A51" s="54" t="s">
        <v>152</v>
      </c>
      <c r="B51" s="55"/>
      <c r="C51" s="56"/>
      <c r="D51" s="56"/>
      <c r="E51" s="56"/>
      <c r="F51" s="51"/>
    </row>
    <row r="52" spans="1:6" x14ac:dyDescent="0.2">
      <c r="A52" s="54" t="s">
        <v>153</v>
      </c>
      <c r="B52" s="55"/>
      <c r="C52" s="56"/>
      <c r="D52" s="56"/>
      <c r="E52" s="56"/>
      <c r="F52" s="51"/>
    </row>
    <row r="53" spans="1:6" x14ac:dyDescent="0.2">
      <c r="A53" s="54" t="s">
        <v>154</v>
      </c>
      <c r="B53" s="55"/>
      <c r="C53" s="56"/>
      <c r="D53" s="56"/>
      <c r="E53" s="56"/>
      <c r="F53" s="51"/>
    </row>
    <row r="54" spans="1:6" x14ac:dyDescent="0.2">
      <c r="A54" s="54" t="s">
        <v>155</v>
      </c>
      <c r="B54" s="55"/>
      <c r="C54" s="56"/>
      <c r="D54" s="56"/>
      <c r="E54" s="56"/>
      <c r="F54" s="51"/>
    </row>
    <row r="55" spans="1:6" x14ac:dyDescent="0.2">
      <c r="A55" s="49" t="s">
        <v>22</v>
      </c>
      <c r="B55" s="50"/>
      <c r="C55" s="50"/>
      <c r="D55" s="50"/>
      <c r="E55" s="50"/>
      <c r="F55" s="51"/>
    </row>
    <row r="56" spans="1:6" x14ac:dyDescent="0.2">
      <c r="A56" s="52" t="s">
        <v>156</v>
      </c>
      <c r="B56" s="53"/>
      <c r="C56" s="50"/>
      <c r="D56" s="50"/>
      <c r="E56" s="50"/>
      <c r="F56" s="51"/>
    </row>
    <row r="57" spans="1:6" x14ac:dyDescent="0.2">
      <c r="A57" s="52" t="s">
        <v>157</v>
      </c>
      <c r="B57" s="53"/>
      <c r="C57" s="50"/>
      <c r="D57" s="50"/>
      <c r="E57" s="50"/>
      <c r="F57" s="51"/>
    </row>
    <row r="58" spans="1:6" x14ac:dyDescent="0.2">
      <c r="A58" s="54" t="s">
        <v>158</v>
      </c>
      <c r="B58" s="55"/>
      <c r="C58" s="56"/>
      <c r="D58" s="56"/>
      <c r="E58" s="56"/>
      <c r="F58" s="51"/>
    </row>
    <row r="59" spans="1:6" x14ac:dyDescent="0.2">
      <c r="A59" s="54" t="s">
        <v>159</v>
      </c>
      <c r="B59" s="55"/>
      <c r="C59" s="56"/>
      <c r="D59" s="56"/>
      <c r="E59" s="56"/>
      <c r="F59" s="51"/>
    </row>
    <row r="60" spans="1:6" x14ac:dyDescent="0.2">
      <c r="A60" s="54" t="s">
        <v>160</v>
      </c>
      <c r="B60" s="55"/>
      <c r="C60" s="56"/>
      <c r="D60" s="56"/>
      <c r="E60" s="56"/>
      <c r="F60" s="51"/>
    </row>
    <row r="61" spans="1:6" x14ac:dyDescent="0.2">
      <c r="A61" s="54" t="s">
        <v>161</v>
      </c>
      <c r="B61" s="55"/>
      <c r="C61" s="56"/>
      <c r="D61" s="56"/>
      <c r="E61" s="56"/>
      <c r="F61" s="51"/>
    </row>
    <row r="62" spans="1:6" x14ac:dyDescent="0.2">
      <c r="A62" s="54" t="s">
        <v>162</v>
      </c>
      <c r="B62" s="55"/>
      <c r="C62" s="56"/>
      <c r="D62" s="56"/>
      <c r="E62" s="56"/>
      <c r="F62" s="51"/>
    </row>
    <row r="63" spans="1:6" x14ac:dyDescent="0.2">
      <c r="A63" s="54" t="s">
        <v>163</v>
      </c>
      <c r="B63" s="55"/>
      <c r="C63" s="56"/>
      <c r="D63" s="56"/>
      <c r="E63" s="56"/>
      <c r="F63" s="51"/>
    </row>
    <row r="64" spans="1:6" x14ac:dyDescent="0.2">
      <c r="A64" s="54" t="s">
        <v>164</v>
      </c>
      <c r="B64" s="55"/>
      <c r="C64" s="56"/>
      <c r="D64" s="56"/>
      <c r="E64" s="56"/>
      <c r="F64" s="51"/>
    </row>
    <row r="65" spans="1:6" x14ac:dyDescent="0.2">
      <c r="A65" s="49" t="s">
        <v>165</v>
      </c>
      <c r="B65" s="50"/>
      <c r="C65" s="50"/>
      <c r="D65" s="50"/>
      <c r="E65" s="50"/>
      <c r="F65" s="51"/>
    </row>
    <row r="66" spans="1:6" x14ac:dyDescent="0.2">
      <c r="A66" s="52" t="s">
        <v>166</v>
      </c>
      <c r="B66" s="53"/>
      <c r="C66" s="50"/>
      <c r="D66" s="50"/>
      <c r="E66" s="50"/>
      <c r="F66" s="51"/>
    </row>
    <row r="67" spans="1:6" x14ac:dyDescent="0.2">
      <c r="A67" s="52" t="s">
        <v>167</v>
      </c>
      <c r="B67" s="53"/>
      <c r="C67" s="50"/>
      <c r="D67" s="50"/>
      <c r="E67" s="50"/>
      <c r="F67" s="51"/>
    </row>
    <row r="68" spans="1:6" x14ac:dyDescent="0.2">
      <c r="A68" s="54" t="s">
        <v>168</v>
      </c>
      <c r="B68" s="55"/>
      <c r="C68" s="56"/>
      <c r="D68" s="56"/>
      <c r="E68" s="56"/>
      <c r="F68" s="51"/>
    </row>
    <row r="69" spans="1:6" x14ac:dyDescent="0.2">
      <c r="A69" s="54" t="s">
        <v>169</v>
      </c>
      <c r="B69" s="55"/>
      <c r="C69" s="56"/>
      <c r="D69" s="56"/>
      <c r="E69" s="56"/>
      <c r="F69" s="51"/>
    </row>
    <row r="70" spans="1:6" x14ac:dyDescent="0.2">
      <c r="A70" s="54" t="s">
        <v>170</v>
      </c>
      <c r="B70" s="55"/>
      <c r="C70" s="56"/>
      <c r="D70" s="56"/>
      <c r="E70" s="56"/>
      <c r="F70" s="51"/>
    </row>
    <row r="71" spans="1:6" x14ac:dyDescent="0.2">
      <c r="A71" s="54" t="s">
        <v>171</v>
      </c>
      <c r="B71" s="55"/>
      <c r="C71" s="56"/>
      <c r="D71" s="56"/>
      <c r="E71" s="56"/>
      <c r="F71" s="51"/>
    </row>
    <row r="72" spans="1:6" x14ac:dyDescent="0.2">
      <c r="A72" s="54" t="s">
        <v>172</v>
      </c>
      <c r="B72" s="55"/>
      <c r="C72" s="56"/>
      <c r="D72" s="56"/>
      <c r="E72" s="56"/>
      <c r="F72" s="51"/>
    </row>
    <row r="73" spans="1:6" x14ac:dyDescent="0.2">
      <c r="A73" s="54" t="s">
        <v>173</v>
      </c>
      <c r="B73" s="55"/>
      <c r="C73" s="56"/>
      <c r="D73" s="56"/>
      <c r="E73" s="56"/>
      <c r="F73" s="51"/>
    </row>
    <row r="74" spans="1:6" x14ac:dyDescent="0.2">
      <c r="A74" s="54" t="s">
        <v>174</v>
      </c>
      <c r="B74" s="55"/>
      <c r="C74" s="56"/>
      <c r="D74" s="56"/>
      <c r="E74" s="56"/>
      <c r="F74" s="51"/>
    </row>
    <row r="75" spans="1:6" x14ac:dyDescent="0.2">
      <c r="A75" s="49" t="s">
        <v>175</v>
      </c>
      <c r="B75" s="50"/>
      <c r="C75" s="50"/>
      <c r="D75" s="50"/>
      <c r="E75" s="50"/>
      <c r="F75" s="51"/>
    </row>
    <row r="76" spans="1:6" x14ac:dyDescent="0.2">
      <c r="A76" s="52" t="s">
        <v>176</v>
      </c>
      <c r="B76" s="53"/>
      <c r="C76" s="50"/>
      <c r="D76" s="50"/>
      <c r="E76" s="50"/>
      <c r="F76" s="51"/>
    </row>
    <row r="77" spans="1:6" x14ac:dyDescent="0.2">
      <c r="A77" s="52" t="s">
        <v>177</v>
      </c>
      <c r="B77" s="53"/>
      <c r="C77" s="50"/>
      <c r="D77" s="50"/>
      <c r="E77" s="50"/>
      <c r="F77" s="51"/>
    </row>
    <row r="78" spans="1:6" x14ac:dyDescent="0.2">
      <c r="A78" s="54" t="s">
        <v>178</v>
      </c>
      <c r="B78" s="55"/>
      <c r="C78" s="56"/>
      <c r="D78" s="56"/>
      <c r="E78" s="56"/>
      <c r="F78" s="51"/>
    </row>
    <row r="79" spans="1:6" x14ac:dyDescent="0.2">
      <c r="A79" s="54" t="s">
        <v>179</v>
      </c>
      <c r="B79" s="55"/>
      <c r="C79" s="56"/>
      <c r="D79" s="56"/>
      <c r="E79" s="56"/>
      <c r="F79" s="51"/>
    </row>
    <row r="80" spans="1:6" x14ac:dyDescent="0.2">
      <c r="A80" s="54" t="s">
        <v>180</v>
      </c>
      <c r="B80" s="55"/>
      <c r="C80" s="56"/>
      <c r="D80" s="56"/>
      <c r="E80" s="56"/>
      <c r="F80" s="51"/>
    </row>
    <row r="81" spans="1:6" x14ac:dyDescent="0.2">
      <c r="A81" s="54" t="s">
        <v>181</v>
      </c>
      <c r="B81" s="55"/>
      <c r="C81" s="56"/>
      <c r="D81" s="56"/>
      <c r="E81" s="56"/>
      <c r="F81" s="51"/>
    </row>
    <row r="82" spans="1:6" x14ac:dyDescent="0.2">
      <c r="A82" s="54" t="s">
        <v>182</v>
      </c>
      <c r="B82" s="55"/>
      <c r="C82" s="56"/>
      <c r="D82" s="56"/>
      <c r="E82" s="56"/>
      <c r="F82" s="51"/>
    </row>
    <row r="83" spans="1:6" x14ac:dyDescent="0.2">
      <c r="A83" s="54" t="s">
        <v>183</v>
      </c>
      <c r="B83" s="55"/>
      <c r="C83" s="56"/>
      <c r="D83" s="56"/>
      <c r="E83" s="56"/>
      <c r="F83" s="51"/>
    </row>
    <row r="84" spans="1:6" x14ac:dyDescent="0.2">
      <c r="A84" s="54" t="s">
        <v>184</v>
      </c>
      <c r="B84" s="55"/>
      <c r="C84" s="56"/>
      <c r="D84" s="56"/>
      <c r="E84" s="56"/>
      <c r="F84" s="51"/>
    </row>
    <row r="85" spans="1:6" x14ac:dyDescent="0.2">
      <c r="A85" s="54" t="s">
        <v>185</v>
      </c>
      <c r="B85" s="55"/>
      <c r="C85" s="56"/>
      <c r="D85" s="56"/>
      <c r="E85" s="56"/>
      <c r="F85" s="51"/>
    </row>
    <row r="86" spans="1:6" x14ac:dyDescent="0.2">
      <c r="A86" s="54" t="s">
        <v>186</v>
      </c>
      <c r="B86" s="55"/>
      <c r="C86" s="56"/>
      <c r="D86" s="56"/>
      <c r="E86" s="56"/>
      <c r="F86" s="51"/>
    </row>
  </sheetData>
  <pageMargins left="0.75" right="0.75" top="1" bottom="1" header="0.5" footer="0.5"/>
  <pageSetup scale="65" orientation="landscape" r:id="rId1"/>
  <headerFooter alignWithMargins="0">
    <oddHeader>&amp;R&amp;A</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zoomScale="90" zoomScaleNormal="90" workbookViewId="0"/>
  </sheetViews>
  <sheetFormatPr defaultRowHeight="12.75" x14ac:dyDescent="0.2"/>
  <cols>
    <col min="1" max="1" width="34" style="2" customWidth="1"/>
    <col min="2" max="3" width="16.5703125" style="2" customWidth="1"/>
    <col min="4" max="6" width="16.42578125" style="2" customWidth="1"/>
    <col min="7" max="7" width="33.5703125" style="2" customWidth="1"/>
    <col min="8" max="8" width="9.140625" style="2"/>
    <col min="9" max="9" width="11.5703125" style="2" customWidth="1"/>
    <col min="10" max="16384" width="9.140625" style="2"/>
  </cols>
  <sheetData>
    <row r="1" spans="1:7" ht="18" x14ac:dyDescent="0.25">
      <c r="A1" s="1" t="s">
        <v>0</v>
      </c>
      <c r="B1" s="1"/>
      <c r="E1" s="70" t="s">
        <v>203</v>
      </c>
      <c r="F1" s="70"/>
    </row>
    <row r="2" spans="1:7" ht="15.75" x14ac:dyDescent="0.25">
      <c r="A2" s="3" t="s">
        <v>219</v>
      </c>
      <c r="B2" s="3"/>
    </row>
    <row r="3" spans="1:7" ht="15.75" x14ac:dyDescent="0.25">
      <c r="A3" s="4" t="s">
        <v>218</v>
      </c>
      <c r="B3" s="4"/>
    </row>
    <row r="4" spans="1:7" ht="15.75" x14ac:dyDescent="0.25">
      <c r="A4" s="4" t="s">
        <v>192</v>
      </c>
      <c r="B4" s="4"/>
    </row>
    <row r="6" spans="1:7" x14ac:dyDescent="0.2">
      <c r="A6" s="5" t="s">
        <v>220</v>
      </c>
      <c r="B6" s="5"/>
      <c r="C6" s="41"/>
      <c r="D6" s="44"/>
      <c r="E6" s="44"/>
      <c r="F6" s="42"/>
    </row>
    <row r="8" spans="1:7" x14ac:dyDescent="0.2">
      <c r="A8" s="5" t="s">
        <v>213</v>
      </c>
    </row>
    <row r="9" spans="1:7" x14ac:dyDescent="0.2">
      <c r="A9" s="6" t="s">
        <v>210</v>
      </c>
      <c r="B9" s="6"/>
      <c r="C9" s="6"/>
      <c r="D9" s="6"/>
      <c r="E9" s="6"/>
      <c r="F9" s="6"/>
      <c r="G9" s="7"/>
    </row>
    <row r="10" spans="1:7" x14ac:dyDescent="0.2">
      <c r="A10" s="6" t="s">
        <v>196</v>
      </c>
      <c r="B10" s="6"/>
      <c r="C10" s="6"/>
      <c r="D10" s="6"/>
      <c r="E10" s="6"/>
      <c r="F10" s="6"/>
      <c r="G10" s="7"/>
    </row>
    <row r="11" spans="1:7" x14ac:dyDescent="0.2">
      <c r="A11" s="6" t="s">
        <v>4</v>
      </c>
      <c r="B11" s="6"/>
      <c r="C11" s="6"/>
      <c r="D11" s="6"/>
      <c r="E11" s="6"/>
      <c r="F11" s="6"/>
      <c r="G11" s="7"/>
    </row>
    <row r="12" spans="1:7" x14ac:dyDescent="0.2">
      <c r="A12" s="6"/>
      <c r="B12" s="6"/>
      <c r="C12" s="6"/>
      <c r="D12" s="6"/>
      <c r="E12" s="6"/>
      <c r="F12" s="6"/>
      <c r="G12" s="7"/>
    </row>
    <row r="13" spans="1:7" ht="12.75" customHeight="1" x14ac:dyDescent="0.2">
      <c r="A13" s="8" t="s">
        <v>1</v>
      </c>
      <c r="B13" s="43"/>
      <c r="C13" s="9"/>
      <c r="D13" s="9"/>
      <c r="E13" s="9"/>
      <c r="F13" s="10"/>
    </row>
    <row r="14" spans="1:7" s="14" customFormat="1" ht="37.5" customHeight="1" x14ac:dyDescent="0.2">
      <c r="A14" s="11" t="s">
        <v>195</v>
      </c>
      <c r="B14" s="12" t="s">
        <v>204</v>
      </c>
      <c r="C14" s="12" t="s">
        <v>188</v>
      </c>
      <c r="D14" s="12" t="s">
        <v>189</v>
      </c>
      <c r="E14" s="12" t="s">
        <v>190</v>
      </c>
      <c r="F14" s="13" t="s">
        <v>2</v>
      </c>
    </row>
    <row r="15" spans="1:7" x14ac:dyDescent="0.2">
      <c r="A15" s="49" t="s">
        <v>116</v>
      </c>
      <c r="B15" s="50"/>
      <c r="C15" s="50"/>
      <c r="D15" s="50"/>
      <c r="E15" s="50"/>
      <c r="F15" s="51"/>
    </row>
    <row r="16" spans="1:7" x14ac:dyDescent="0.2">
      <c r="A16" s="52" t="s">
        <v>117</v>
      </c>
      <c r="B16" s="53"/>
      <c r="C16" s="50"/>
      <c r="D16" s="50"/>
      <c r="E16" s="50"/>
      <c r="F16" s="51"/>
    </row>
    <row r="17" spans="1:6" x14ac:dyDescent="0.2">
      <c r="A17" s="52" t="s">
        <v>118</v>
      </c>
      <c r="B17" s="53"/>
      <c r="C17" s="50"/>
      <c r="D17" s="50"/>
      <c r="E17" s="50"/>
      <c r="F17" s="51"/>
    </row>
    <row r="18" spans="1:6" x14ac:dyDescent="0.2">
      <c r="A18" s="54" t="s">
        <v>119</v>
      </c>
      <c r="B18" s="55"/>
      <c r="C18" s="56"/>
      <c r="D18" s="56"/>
      <c r="E18" s="56"/>
      <c r="F18" s="51"/>
    </row>
    <row r="19" spans="1:6" x14ac:dyDescent="0.2">
      <c r="A19" s="54" t="s">
        <v>120</v>
      </c>
      <c r="B19" s="55"/>
      <c r="C19" s="56"/>
      <c r="D19" s="56"/>
      <c r="E19" s="56"/>
      <c r="F19" s="51"/>
    </row>
    <row r="20" spans="1:6" x14ac:dyDescent="0.2">
      <c r="A20" s="54" t="s">
        <v>121</v>
      </c>
      <c r="B20" s="55"/>
      <c r="C20" s="56"/>
      <c r="D20" s="56"/>
      <c r="E20" s="56"/>
      <c r="F20" s="51"/>
    </row>
    <row r="21" spans="1:6" x14ac:dyDescent="0.2">
      <c r="A21" s="54" t="s">
        <v>122</v>
      </c>
      <c r="B21" s="55"/>
      <c r="C21" s="56"/>
      <c r="D21" s="56"/>
      <c r="E21" s="56"/>
      <c r="F21" s="51"/>
    </row>
    <row r="22" spans="1:6" x14ac:dyDescent="0.2">
      <c r="A22" s="54" t="s">
        <v>123</v>
      </c>
      <c r="B22" s="55"/>
      <c r="C22" s="56"/>
      <c r="D22" s="56"/>
      <c r="E22" s="56"/>
      <c r="F22" s="51"/>
    </row>
    <row r="23" spans="1:6" x14ac:dyDescent="0.2">
      <c r="A23" s="54" t="s">
        <v>124</v>
      </c>
      <c r="B23" s="55"/>
      <c r="C23" s="56"/>
      <c r="D23" s="56"/>
      <c r="E23" s="56"/>
      <c r="F23" s="51"/>
    </row>
    <row r="24" spans="1:6" x14ac:dyDescent="0.2">
      <c r="A24" s="54" t="s">
        <v>125</v>
      </c>
      <c r="B24" s="55"/>
      <c r="C24" s="56"/>
      <c r="D24" s="56"/>
      <c r="E24" s="56"/>
      <c r="F24" s="51"/>
    </row>
    <row r="25" spans="1:6" x14ac:dyDescent="0.2">
      <c r="A25" s="49" t="s">
        <v>126</v>
      </c>
      <c r="B25" s="50"/>
      <c r="C25" s="50"/>
      <c r="D25" s="50"/>
      <c r="E25" s="50"/>
      <c r="F25" s="51"/>
    </row>
    <row r="26" spans="1:6" x14ac:dyDescent="0.2">
      <c r="A26" s="52" t="s">
        <v>127</v>
      </c>
      <c r="B26" s="53"/>
      <c r="C26" s="50"/>
      <c r="D26" s="50"/>
      <c r="E26" s="50"/>
      <c r="F26" s="51"/>
    </row>
    <row r="27" spans="1:6" x14ac:dyDescent="0.2">
      <c r="A27" s="52" t="s">
        <v>128</v>
      </c>
      <c r="B27" s="53"/>
      <c r="C27" s="50"/>
      <c r="D27" s="50"/>
      <c r="E27" s="50"/>
      <c r="F27" s="51"/>
    </row>
    <row r="28" spans="1:6" x14ac:dyDescent="0.2">
      <c r="A28" s="54" t="s">
        <v>129</v>
      </c>
      <c r="B28" s="55"/>
      <c r="C28" s="56"/>
      <c r="D28" s="56"/>
      <c r="E28" s="56"/>
      <c r="F28" s="51"/>
    </row>
    <row r="29" spans="1:6" x14ac:dyDescent="0.2">
      <c r="A29" s="54" t="s">
        <v>130</v>
      </c>
      <c r="B29" s="55"/>
      <c r="C29" s="56"/>
      <c r="D29" s="56"/>
      <c r="E29" s="56"/>
      <c r="F29" s="51"/>
    </row>
    <row r="30" spans="1:6" x14ac:dyDescent="0.2">
      <c r="A30" s="54" t="s">
        <v>131</v>
      </c>
      <c r="B30" s="55"/>
      <c r="C30" s="56"/>
      <c r="D30" s="56"/>
      <c r="E30" s="56"/>
      <c r="F30" s="51"/>
    </row>
    <row r="31" spans="1:6" x14ac:dyDescent="0.2">
      <c r="A31" s="54" t="s">
        <v>132</v>
      </c>
      <c r="B31" s="55"/>
      <c r="C31" s="56"/>
      <c r="D31" s="56"/>
      <c r="E31" s="56"/>
      <c r="F31" s="51"/>
    </row>
    <row r="32" spans="1:6" x14ac:dyDescent="0.2">
      <c r="A32" s="54" t="s">
        <v>133</v>
      </c>
      <c r="B32" s="55"/>
      <c r="C32" s="56"/>
      <c r="D32" s="56"/>
      <c r="E32" s="56"/>
      <c r="F32" s="51"/>
    </row>
    <row r="33" spans="1:6" x14ac:dyDescent="0.2">
      <c r="A33" s="54" t="s">
        <v>134</v>
      </c>
      <c r="B33" s="55"/>
      <c r="C33" s="56"/>
      <c r="D33" s="56"/>
      <c r="E33" s="56"/>
      <c r="F33" s="51"/>
    </row>
    <row r="34" spans="1:6" x14ac:dyDescent="0.2">
      <c r="A34" s="54" t="s">
        <v>135</v>
      </c>
      <c r="B34" s="55"/>
      <c r="C34" s="56"/>
      <c r="D34" s="56"/>
      <c r="E34" s="56"/>
      <c r="F34" s="51"/>
    </row>
    <row r="35" spans="1:6" x14ac:dyDescent="0.2">
      <c r="A35" s="49" t="s">
        <v>136</v>
      </c>
      <c r="B35" s="50"/>
      <c r="C35" s="50"/>
      <c r="D35" s="50"/>
      <c r="E35" s="50"/>
      <c r="F35" s="51"/>
    </row>
    <row r="36" spans="1:6" x14ac:dyDescent="0.2">
      <c r="A36" s="52" t="s">
        <v>137</v>
      </c>
      <c r="B36" s="53"/>
      <c r="C36" s="50"/>
      <c r="D36" s="50"/>
      <c r="E36" s="50"/>
      <c r="F36" s="51"/>
    </row>
    <row r="37" spans="1:6" x14ac:dyDescent="0.2">
      <c r="A37" s="52" t="s">
        <v>138</v>
      </c>
      <c r="B37" s="53"/>
      <c r="C37" s="50"/>
      <c r="D37" s="50"/>
      <c r="E37" s="50"/>
      <c r="F37" s="51"/>
    </row>
    <row r="38" spans="1:6" x14ac:dyDescent="0.2">
      <c r="A38" s="54" t="s">
        <v>139</v>
      </c>
      <c r="B38" s="55"/>
      <c r="C38" s="56"/>
      <c r="D38" s="56"/>
      <c r="E38" s="56"/>
      <c r="F38" s="51"/>
    </row>
    <row r="39" spans="1:6" x14ac:dyDescent="0.2">
      <c r="A39" s="54" t="s">
        <v>140</v>
      </c>
      <c r="B39" s="55"/>
      <c r="C39" s="56"/>
      <c r="D39" s="56"/>
      <c r="E39" s="56"/>
      <c r="F39" s="51"/>
    </row>
    <row r="40" spans="1:6" x14ac:dyDescent="0.2">
      <c r="A40" s="54" t="s">
        <v>141</v>
      </c>
      <c r="B40" s="55"/>
      <c r="C40" s="56"/>
      <c r="D40" s="56"/>
      <c r="E40" s="56"/>
      <c r="F40" s="51"/>
    </row>
    <row r="41" spans="1:6" x14ac:dyDescent="0.2">
      <c r="A41" s="54" t="s">
        <v>142</v>
      </c>
      <c r="B41" s="55"/>
      <c r="C41" s="56"/>
      <c r="D41" s="56"/>
      <c r="E41" s="56"/>
      <c r="F41" s="51"/>
    </row>
    <row r="42" spans="1:6" x14ac:dyDescent="0.2">
      <c r="A42" s="54" t="s">
        <v>143</v>
      </c>
      <c r="B42" s="55"/>
      <c r="C42" s="56"/>
      <c r="D42" s="56"/>
      <c r="E42" s="56"/>
      <c r="F42" s="51"/>
    </row>
    <row r="43" spans="1:6" x14ac:dyDescent="0.2">
      <c r="A43" s="54" t="s">
        <v>144</v>
      </c>
      <c r="B43" s="55"/>
      <c r="C43" s="56"/>
      <c r="D43" s="56"/>
      <c r="E43" s="56"/>
      <c r="F43" s="51"/>
    </row>
    <row r="44" spans="1:6" x14ac:dyDescent="0.2">
      <c r="A44" s="54" t="s">
        <v>145</v>
      </c>
      <c r="B44" s="55"/>
      <c r="C44" s="56"/>
      <c r="D44" s="56"/>
      <c r="E44" s="56"/>
      <c r="F44" s="51"/>
    </row>
    <row r="45" spans="1:6" x14ac:dyDescent="0.2">
      <c r="A45" s="49" t="s">
        <v>146</v>
      </c>
      <c r="B45" s="50"/>
      <c r="C45" s="50"/>
      <c r="D45" s="50"/>
      <c r="E45" s="50"/>
      <c r="F45" s="51"/>
    </row>
    <row r="46" spans="1:6" x14ac:dyDescent="0.2">
      <c r="A46" s="52" t="s">
        <v>147</v>
      </c>
      <c r="B46" s="53"/>
      <c r="C46" s="50"/>
      <c r="D46" s="50"/>
      <c r="E46" s="50"/>
      <c r="F46" s="51"/>
    </row>
    <row r="47" spans="1:6" x14ac:dyDescent="0.2">
      <c r="A47" s="52" t="s">
        <v>148</v>
      </c>
      <c r="B47" s="53"/>
      <c r="C47" s="50"/>
      <c r="D47" s="50"/>
      <c r="E47" s="50"/>
      <c r="F47" s="51"/>
    </row>
    <row r="48" spans="1:6" x14ac:dyDescent="0.2">
      <c r="A48" s="54" t="s">
        <v>149</v>
      </c>
      <c r="B48" s="55"/>
      <c r="C48" s="56"/>
      <c r="D48" s="56"/>
      <c r="E48" s="56"/>
      <c r="F48" s="51"/>
    </row>
    <row r="49" spans="1:6" x14ac:dyDescent="0.2">
      <c r="A49" s="54" t="s">
        <v>150</v>
      </c>
      <c r="B49" s="55"/>
      <c r="C49" s="56"/>
      <c r="D49" s="56"/>
      <c r="E49" s="56"/>
      <c r="F49" s="51"/>
    </row>
    <row r="50" spans="1:6" x14ac:dyDescent="0.2">
      <c r="A50" s="54" t="s">
        <v>151</v>
      </c>
      <c r="B50" s="55"/>
      <c r="C50" s="56"/>
      <c r="D50" s="56"/>
      <c r="E50" s="56"/>
      <c r="F50" s="51"/>
    </row>
    <row r="51" spans="1:6" x14ac:dyDescent="0.2">
      <c r="A51" s="54" t="s">
        <v>152</v>
      </c>
      <c r="B51" s="55"/>
      <c r="C51" s="56"/>
      <c r="D51" s="56"/>
      <c r="E51" s="56"/>
      <c r="F51" s="51"/>
    </row>
    <row r="52" spans="1:6" x14ac:dyDescent="0.2">
      <c r="A52" s="54" t="s">
        <v>153</v>
      </c>
      <c r="B52" s="55"/>
      <c r="C52" s="56"/>
      <c r="D52" s="56"/>
      <c r="E52" s="56"/>
      <c r="F52" s="51"/>
    </row>
    <row r="53" spans="1:6" x14ac:dyDescent="0.2">
      <c r="A53" s="54" t="s">
        <v>154</v>
      </c>
      <c r="B53" s="55"/>
      <c r="C53" s="56"/>
      <c r="D53" s="56"/>
      <c r="E53" s="56"/>
      <c r="F53" s="51"/>
    </row>
    <row r="54" spans="1:6" x14ac:dyDescent="0.2">
      <c r="A54" s="54" t="s">
        <v>155</v>
      </c>
      <c r="B54" s="55"/>
      <c r="C54" s="56"/>
      <c r="D54" s="56"/>
      <c r="E54" s="56"/>
      <c r="F54" s="51"/>
    </row>
    <row r="55" spans="1:6" x14ac:dyDescent="0.2">
      <c r="A55" s="49" t="s">
        <v>22</v>
      </c>
      <c r="B55" s="50"/>
      <c r="C55" s="50"/>
      <c r="D55" s="50"/>
      <c r="E55" s="50"/>
      <c r="F55" s="51"/>
    </row>
    <row r="56" spans="1:6" x14ac:dyDescent="0.2">
      <c r="A56" s="52" t="s">
        <v>156</v>
      </c>
      <c r="B56" s="53"/>
      <c r="C56" s="50"/>
      <c r="D56" s="50"/>
      <c r="E56" s="50"/>
      <c r="F56" s="51"/>
    </row>
    <row r="57" spans="1:6" x14ac:dyDescent="0.2">
      <c r="A57" s="52" t="s">
        <v>157</v>
      </c>
      <c r="B57" s="53"/>
      <c r="C57" s="50"/>
      <c r="D57" s="50"/>
      <c r="E57" s="50"/>
      <c r="F57" s="51"/>
    </row>
    <row r="58" spans="1:6" x14ac:dyDescent="0.2">
      <c r="A58" s="54" t="s">
        <v>158</v>
      </c>
      <c r="B58" s="55"/>
      <c r="C58" s="56"/>
      <c r="D58" s="56"/>
      <c r="E58" s="56"/>
      <c r="F58" s="51"/>
    </row>
    <row r="59" spans="1:6" x14ac:dyDescent="0.2">
      <c r="A59" s="54" t="s">
        <v>159</v>
      </c>
      <c r="B59" s="55"/>
      <c r="C59" s="56"/>
      <c r="D59" s="56"/>
      <c r="E59" s="56"/>
      <c r="F59" s="51"/>
    </row>
    <row r="60" spans="1:6" x14ac:dyDescent="0.2">
      <c r="A60" s="54" t="s">
        <v>160</v>
      </c>
      <c r="B60" s="55"/>
      <c r="C60" s="56"/>
      <c r="D60" s="56"/>
      <c r="E60" s="56"/>
      <c r="F60" s="51"/>
    </row>
    <row r="61" spans="1:6" x14ac:dyDescent="0.2">
      <c r="A61" s="54" t="s">
        <v>161</v>
      </c>
      <c r="B61" s="55"/>
      <c r="C61" s="56"/>
      <c r="D61" s="56"/>
      <c r="E61" s="56"/>
      <c r="F61" s="51"/>
    </row>
    <row r="62" spans="1:6" x14ac:dyDescent="0.2">
      <c r="A62" s="54" t="s">
        <v>162</v>
      </c>
      <c r="B62" s="55"/>
      <c r="C62" s="56"/>
      <c r="D62" s="56"/>
      <c r="E62" s="56"/>
      <c r="F62" s="51"/>
    </row>
    <row r="63" spans="1:6" x14ac:dyDescent="0.2">
      <c r="A63" s="54" t="s">
        <v>163</v>
      </c>
      <c r="B63" s="55"/>
      <c r="C63" s="56"/>
      <c r="D63" s="56"/>
      <c r="E63" s="56"/>
      <c r="F63" s="51"/>
    </row>
    <row r="64" spans="1:6" x14ac:dyDescent="0.2">
      <c r="A64" s="54" t="s">
        <v>164</v>
      </c>
      <c r="B64" s="55"/>
      <c r="C64" s="56"/>
      <c r="D64" s="56"/>
      <c r="E64" s="56"/>
      <c r="F64" s="51"/>
    </row>
    <row r="65" spans="1:6" x14ac:dyDescent="0.2">
      <c r="A65" s="49" t="s">
        <v>165</v>
      </c>
      <c r="B65" s="50"/>
      <c r="C65" s="50"/>
      <c r="D65" s="50"/>
      <c r="E65" s="50"/>
      <c r="F65" s="51"/>
    </row>
    <row r="66" spans="1:6" x14ac:dyDescent="0.2">
      <c r="A66" s="52" t="s">
        <v>166</v>
      </c>
      <c r="B66" s="53"/>
      <c r="C66" s="50"/>
      <c r="D66" s="50"/>
      <c r="E66" s="50"/>
      <c r="F66" s="51"/>
    </row>
    <row r="67" spans="1:6" x14ac:dyDescent="0.2">
      <c r="A67" s="52" t="s">
        <v>167</v>
      </c>
      <c r="B67" s="53"/>
      <c r="C67" s="50"/>
      <c r="D67" s="50"/>
      <c r="E67" s="50"/>
      <c r="F67" s="51"/>
    </row>
    <row r="68" spans="1:6" x14ac:dyDescent="0.2">
      <c r="A68" s="54" t="s">
        <v>168</v>
      </c>
      <c r="B68" s="55"/>
      <c r="C68" s="56"/>
      <c r="D68" s="56"/>
      <c r="E68" s="56"/>
      <c r="F68" s="51"/>
    </row>
    <row r="69" spans="1:6" x14ac:dyDescent="0.2">
      <c r="A69" s="54" t="s">
        <v>169</v>
      </c>
      <c r="B69" s="55"/>
      <c r="C69" s="56"/>
      <c r="D69" s="56"/>
      <c r="E69" s="56"/>
      <c r="F69" s="51"/>
    </row>
    <row r="70" spans="1:6" x14ac:dyDescent="0.2">
      <c r="A70" s="54" t="s">
        <v>170</v>
      </c>
      <c r="B70" s="55"/>
      <c r="C70" s="56"/>
      <c r="D70" s="56"/>
      <c r="E70" s="56"/>
      <c r="F70" s="51"/>
    </row>
    <row r="71" spans="1:6" x14ac:dyDescent="0.2">
      <c r="A71" s="54" t="s">
        <v>171</v>
      </c>
      <c r="B71" s="55"/>
      <c r="C71" s="56"/>
      <c r="D71" s="56"/>
      <c r="E71" s="56"/>
      <c r="F71" s="51"/>
    </row>
    <row r="72" spans="1:6" x14ac:dyDescent="0.2">
      <c r="A72" s="54" t="s">
        <v>172</v>
      </c>
      <c r="B72" s="55"/>
      <c r="C72" s="56"/>
      <c r="D72" s="56"/>
      <c r="E72" s="56"/>
      <c r="F72" s="51"/>
    </row>
    <row r="73" spans="1:6" x14ac:dyDescent="0.2">
      <c r="A73" s="54" t="s">
        <v>173</v>
      </c>
      <c r="B73" s="55"/>
      <c r="C73" s="56"/>
      <c r="D73" s="56"/>
      <c r="E73" s="56"/>
      <c r="F73" s="51"/>
    </row>
    <row r="74" spans="1:6" x14ac:dyDescent="0.2">
      <c r="A74" s="54" t="s">
        <v>174</v>
      </c>
      <c r="B74" s="55"/>
      <c r="C74" s="56"/>
      <c r="D74" s="56"/>
      <c r="E74" s="56"/>
      <c r="F74" s="51"/>
    </row>
    <row r="75" spans="1:6" x14ac:dyDescent="0.2">
      <c r="A75" s="49" t="s">
        <v>175</v>
      </c>
      <c r="B75" s="50"/>
      <c r="C75" s="50"/>
      <c r="D75" s="50"/>
      <c r="E75" s="50"/>
      <c r="F75" s="51"/>
    </row>
    <row r="76" spans="1:6" x14ac:dyDescent="0.2">
      <c r="A76" s="52" t="s">
        <v>176</v>
      </c>
      <c r="B76" s="53"/>
      <c r="C76" s="50"/>
      <c r="D76" s="50"/>
      <c r="E76" s="50"/>
      <c r="F76" s="51"/>
    </row>
    <row r="77" spans="1:6" x14ac:dyDescent="0.2">
      <c r="A77" s="52" t="s">
        <v>177</v>
      </c>
      <c r="B77" s="53"/>
      <c r="C77" s="50"/>
      <c r="D77" s="50"/>
      <c r="E77" s="50"/>
      <c r="F77" s="51"/>
    </row>
    <row r="78" spans="1:6" x14ac:dyDescent="0.2">
      <c r="A78" s="54" t="s">
        <v>178</v>
      </c>
      <c r="B78" s="55"/>
      <c r="C78" s="56"/>
      <c r="D78" s="56"/>
      <c r="E78" s="56"/>
      <c r="F78" s="51"/>
    </row>
    <row r="79" spans="1:6" x14ac:dyDescent="0.2">
      <c r="A79" s="54" t="s">
        <v>179</v>
      </c>
      <c r="B79" s="55"/>
      <c r="C79" s="56"/>
      <c r="D79" s="56"/>
      <c r="E79" s="56"/>
      <c r="F79" s="51"/>
    </row>
    <row r="80" spans="1:6" x14ac:dyDescent="0.2">
      <c r="A80" s="54" t="s">
        <v>180</v>
      </c>
      <c r="B80" s="55"/>
      <c r="C80" s="56"/>
      <c r="D80" s="56"/>
      <c r="E80" s="56"/>
      <c r="F80" s="51"/>
    </row>
    <row r="81" spans="1:6" x14ac:dyDescent="0.2">
      <c r="A81" s="54" t="s">
        <v>181</v>
      </c>
      <c r="B81" s="55"/>
      <c r="C81" s="56"/>
      <c r="D81" s="56"/>
      <c r="E81" s="56"/>
      <c r="F81" s="51"/>
    </row>
    <row r="82" spans="1:6" x14ac:dyDescent="0.2">
      <c r="A82" s="54" t="s">
        <v>182</v>
      </c>
      <c r="B82" s="55"/>
      <c r="C82" s="56"/>
      <c r="D82" s="56"/>
      <c r="E82" s="56"/>
      <c r="F82" s="51"/>
    </row>
    <row r="83" spans="1:6" x14ac:dyDescent="0.2">
      <c r="A83" s="54" t="s">
        <v>183</v>
      </c>
      <c r="B83" s="55"/>
      <c r="C83" s="56"/>
      <c r="D83" s="56"/>
      <c r="E83" s="56"/>
      <c r="F83" s="51"/>
    </row>
    <row r="84" spans="1:6" x14ac:dyDescent="0.2">
      <c r="A84" s="54" t="s">
        <v>184</v>
      </c>
      <c r="B84" s="55"/>
      <c r="C84" s="56"/>
      <c r="D84" s="56"/>
      <c r="E84" s="56"/>
      <c r="F84" s="51"/>
    </row>
    <row r="85" spans="1:6" x14ac:dyDescent="0.2">
      <c r="A85" s="54" t="s">
        <v>185</v>
      </c>
      <c r="B85" s="55"/>
      <c r="C85" s="56"/>
      <c r="D85" s="56"/>
      <c r="E85" s="56"/>
      <c r="F85" s="51"/>
    </row>
    <row r="86" spans="1:6" x14ac:dyDescent="0.2">
      <c r="A86" s="54" t="s">
        <v>186</v>
      </c>
      <c r="B86" s="55"/>
      <c r="C86" s="56"/>
      <c r="D86" s="56"/>
      <c r="E86" s="56"/>
      <c r="F86" s="51"/>
    </row>
  </sheetData>
  <mergeCells count="1">
    <mergeCell ref="E1:F1"/>
  </mergeCells>
  <pageMargins left="0.75" right="0.75" top="1" bottom="1" header="0.5" footer="0.5"/>
  <pageSetup scale="65" orientation="landscape" r:id="rId1"/>
  <headerFooter alignWithMargins="0">
    <oddHeader>&amp;R&amp;A</oddHeader>
    <oddFooter>&amp;R&amp;F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zoomScale="90" zoomScaleNormal="90" workbookViewId="0"/>
  </sheetViews>
  <sheetFormatPr defaultRowHeight="12.75" x14ac:dyDescent="0.2"/>
  <cols>
    <col min="1" max="1" width="60.140625" style="2" customWidth="1"/>
    <col min="2" max="2" width="15.7109375" style="2" customWidth="1"/>
    <col min="3" max="4" width="19.5703125" style="2" customWidth="1"/>
    <col min="5" max="5" width="15" style="2" customWidth="1"/>
    <col min="6" max="6" width="41.42578125" style="2" customWidth="1"/>
    <col min="7" max="7" width="9.140625" style="2"/>
    <col min="8" max="8" width="11.5703125" style="2" customWidth="1"/>
    <col min="9" max="16384" width="9.140625" style="2"/>
  </cols>
  <sheetData>
    <row r="1" spans="1:6" ht="18" x14ac:dyDescent="0.25">
      <c r="A1" s="1" t="s">
        <v>0</v>
      </c>
      <c r="B1" s="1"/>
    </row>
    <row r="2" spans="1:6" ht="15.75" x14ac:dyDescent="0.25">
      <c r="A2" s="3" t="s">
        <v>219</v>
      </c>
      <c r="B2" s="3"/>
    </row>
    <row r="3" spans="1:6" ht="15.75" x14ac:dyDescent="0.25">
      <c r="A3" s="4" t="s">
        <v>218</v>
      </c>
      <c r="B3" s="4"/>
    </row>
    <row r="4" spans="1:6" ht="15.75" x14ac:dyDescent="0.25">
      <c r="A4" s="4" t="s">
        <v>193</v>
      </c>
      <c r="B4" s="4"/>
    </row>
    <row r="6" spans="1:6" x14ac:dyDescent="0.2">
      <c r="A6" s="5" t="s">
        <v>220</v>
      </c>
      <c r="B6" s="47"/>
      <c r="C6" s="57"/>
      <c r="D6" s="48"/>
    </row>
    <row r="8" spans="1:6" x14ac:dyDescent="0.2">
      <c r="A8" s="6" t="s">
        <v>187</v>
      </c>
      <c r="B8" s="6"/>
      <c r="C8" s="6"/>
      <c r="D8" s="6"/>
      <c r="E8" s="6"/>
      <c r="F8" s="7"/>
    </row>
    <row r="9" spans="1:6" x14ac:dyDescent="0.2">
      <c r="A9" s="6" t="s">
        <v>222</v>
      </c>
      <c r="B9" s="6"/>
      <c r="C9" s="6"/>
      <c r="D9" s="6"/>
      <c r="E9" s="6"/>
      <c r="F9" s="7"/>
    </row>
    <row r="10" spans="1:6" x14ac:dyDescent="0.2">
      <c r="A10" s="6" t="s">
        <v>214</v>
      </c>
      <c r="B10" s="6"/>
      <c r="C10" s="6"/>
      <c r="D10" s="6"/>
      <c r="E10" s="6"/>
      <c r="F10" s="7"/>
    </row>
    <row r="11" spans="1:6" x14ac:dyDescent="0.2">
      <c r="A11" s="6" t="s">
        <v>4</v>
      </c>
      <c r="B11" s="6"/>
      <c r="C11" s="6"/>
      <c r="D11" s="6"/>
      <c r="E11" s="6"/>
      <c r="F11" s="7"/>
    </row>
    <row r="12" spans="1:6" x14ac:dyDescent="0.2">
      <c r="A12" s="6"/>
      <c r="B12" s="6"/>
      <c r="C12" s="6"/>
      <c r="D12" s="6"/>
      <c r="E12" s="6"/>
      <c r="F12" s="7" t="s">
        <v>202</v>
      </c>
    </row>
    <row r="13" spans="1:6" s="14" customFormat="1" ht="25.5" customHeight="1" x14ac:dyDescent="0.2">
      <c r="A13" s="73" t="s">
        <v>3</v>
      </c>
      <c r="B13" s="74"/>
      <c r="C13" s="58" t="s">
        <v>211</v>
      </c>
      <c r="D13" s="58" t="s">
        <v>206</v>
      </c>
      <c r="E13" s="71" t="s">
        <v>2</v>
      </c>
    </row>
    <row r="14" spans="1:6" s="14" customFormat="1" ht="25.5" customHeight="1" x14ac:dyDescent="0.2">
      <c r="A14" s="11" t="s">
        <v>8</v>
      </c>
      <c r="B14" s="11" t="s">
        <v>16</v>
      </c>
      <c r="C14" s="12" t="s">
        <v>205</v>
      </c>
      <c r="D14" s="12" t="s">
        <v>205</v>
      </c>
      <c r="E14" s="72"/>
    </row>
    <row r="15" spans="1:6" x14ac:dyDescent="0.2">
      <c r="A15" s="49" t="s">
        <v>29</v>
      </c>
      <c r="B15" s="49" t="s">
        <v>20</v>
      </c>
      <c r="C15" s="50"/>
      <c r="D15" s="50"/>
      <c r="E15" s="56"/>
    </row>
    <row r="16" spans="1:6" x14ac:dyDescent="0.2">
      <c r="A16" s="52" t="s">
        <v>31</v>
      </c>
      <c r="B16" s="52" t="s">
        <v>20</v>
      </c>
      <c r="C16" s="50"/>
      <c r="D16" s="50"/>
      <c r="E16" s="56"/>
    </row>
    <row r="17" spans="1:5" x14ac:dyDescent="0.2">
      <c r="A17" s="52" t="s">
        <v>33</v>
      </c>
      <c r="B17" s="52" t="s">
        <v>20</v>
      </c>
      <c r="C17" s="50"/>
      <c r="D17" s="50"/>
      <c r="E17" s="56"/>
    </row>
    <row r="18" spans="1:5" x14ac:dyDescent="0.2">
      <c r="A18" s="54" t="s">
        <v>35</v>
      </c>
      <c r="B18" s="54" t="s">
        <v>20</v>
      </c>
      <c r="C18" s="50"/>
      <c r="D18" s="50"/>
      <c r="E18" s="56"/>
    </row>
    <row r="19" spans="1:5" x14ac:dyDescent="0.2">
      <c r="A19" s="54" t="s">
        <v>37</v>
      </c>
      <c r="B19" s="54" t="s">
        <v>20</v>
      </c>
      <c r="C19" s="50"/>
      <c r="D19" s="50"/>
      <c r="E19" s="56"/>
    </row>
    <row r="20" spans="1:5" x14ac:dyDescent="0.2">
      <c r="A20" s="54" t="s">
        <v>39</v>
      </c>
      <c r="B20" s="54" t="s">
        <v>20</v>
      </c>
      <c r="C20" s="50"/>
      <c r="D20" s="50"/>
      <c r="E20" s="56"/>
    </row>
    <row r="21" spans="1:5" x14ac:dyDescent="0.2">
      <c r="A21" s="54" t="s">
        <v>41</v>
      </c>
      <c r="B21" s="54" t="s">
        <v>20</v>
      </c>
      <c r="C21" s="50"/>
      <c r="D21" s="50"/>
      <c r="E21" s="56"/>
    </row>
    <row r="22" spans="1:5" x14ac:dyDescent="0.2">
      <c r="A22" s="54" t="s">
        <v>43</v>
      </c>
      <c r="B22" s="54" t="s">
        <v>20</v>
      </c>
      <c r="C22" s="50"/>
      <c r="D22" s="50"/>
      <c r="E22" s="56"/>
    </row>
    <row r="23" spans="1:5" x14ac:dyDescent="0.2">
      <c r="A23" s="54" t="s">
        <v>45</v>
      </c>
      <c r="B23" s="54" t="s">
        <v>20</v>
      </c>
      <c r="C23" s="50"/>
      <c r="D23" s="50"/>
      <c r="E23" s="56"/>
    </row>
    <row r="24" spans="1:5" x14ac:dyDescent="0.2">
      <c r="A24" s="54" t="s">
        <v>47</v>
      </c>
      <c r="B24" s="54" t="s">
        <v>20</v>
      </c>
      <c r="C24" s="50"/>
      <c r="D24" s="50"/>
      <c r="E24" s="56"/>
    </row>
    <row r="25" spans="1:5" x14ac:dyDescent="0.2">
      <c r="A25" s="49" t="s">
        <v>13</v>
      </c>
      <c r="B25" s="49" t="s">
        <v>21</v>
      </c>
      <c r="C25" s="50"/>
      <c r="D25" s="50"/>
      <c r="E25" s="56"/>
    </row>
    <row r="26" spans="1:5" x14ac:dyDescent="0.2">
      <c r="A26" s="52" t="s">
        <v>35</v>
      </c>
      <c r="B26" s="52" t="s">
        <v>21</v>
      </c>
      <c r="C26" s="50"/>
      <c r="D26" s="50"/>
      <c r="E26" s="56"/>
    </row>
    <row r="27" spans="1:5" x14ac:dyDescent="0.2">
      <c r="A27" s="52" t="s">
        <v>35</v>
      </c>
      <c r="B27" s="52" t="s">
        <v>21</v>
      </c>
      <c r="C27" s="50"/>
      <c r="D27" s="50"/>
      <c r="E27" s="56"/>
    </row>
    <row r="28" spans="1:5" x14ac:dyDescent="0.2">
      <c r="A28" s="54" t="s">
        <v>51</v>
      </c>
      <c r="B28" s="54" t="s">
        <v>21</v>
      </c>
      <c r="C28" s="50"/>
      <c r="D28" s="50"/>
      <c r="E28" s="56"/>
    </row>
    <row r="29" spans="1:5" x14ac:dyDescent="0.2">
      <c r="A29" s="54" t="s">
        <v>53</v>
      </c>
      <c r="B29" s="54" t="s">
        <v>21</v>
      </c>
      <c r="C29" s="50"/>
      <c r="D29" s="50"/>
      <c r="E29" s="56"/>
    </row>
    <row r="30" spans="1:5" x14ac:dyDescent="0.2">
      <c r="A30" s="54" t="s">
        <v>55</v>
      </c>
      <c r="B30" s="54" t="s">
        <v>21</v>
      </c>
      <c r="C30" s="50"/>
      <c r="D30" s="50"/>
      <c r="E30" s="56"/>
    </row>
    <row r="31" spans="1:5" x14ac:dyDescent="0.2">
      <c r="A31" s="54" t="s">
        <v>57</v>
      </c>
      <c r="B31" s="54" t="s">
        <v>21</v>
      </c>
      <c r="C31" s="50"/>
      <c r="D31" s="50"/>
      <c r="E31" s="56"/>
    </row>
    <row r="32" spans="1:5" x14ac:dyDescent="0.2">
      <c r="A32" s="54" t="s">
        <v>33</v>
      </c>
      <c r="B32" s="54" t="s">
        <v>21</v>
      </c>
      <c r="C32" s="50"/>
      <c r="D32" s="50"/>
      <c r="E32" s="56"/>
    </row>
    <row r="33" spans="1:5" x14ac:dyDescent="0.2">
      <c r="A33" s="54" t="s">
        <v>59</v>
      </c>
      <c r="B33" s="54" t="s">
        <v>21</v>
      </c>
      <c r="C33" s="50"/>
      <c r="D33" s="50"/>
      <c r="E33" s="56"/>
    </row>
    <row r="34" spans="1:5" x14ac:dyDescent="0.2">
      <c r="A34" s="54" t="s">
        <v>61</v>
      </c>
      <c r="B34" s="54" t="s">
        <v>21</v>
      </c>
      <c r="C34" s="50"/>
      <c r="D34" s="50"/>
      <c r="E34" s="56"/>
    </row>
    <row r="35" spans="1:5" x14ac:dyDescent="0.2">
      <c r="A35" s="49" t="s">
        <v>63</v>
      </c>
      <c r="B35" s="49" t="s">
        <v>22</v>
      </c>
      <c r="C35" s="50"/>
      <c r="D35" s="50"/>
      <c r="E35" s="56"/>
    </row>
    <row r="36" spans="1:5" x14ac:dyDescent="0.2">
      <c r="A36" s="52" t="s">
        <v>65</v>
      </c>
      <c r="B36" s="52" t="s">
        <v>22</v>
      </c>
      <c r="C36" s="50"/>
      <c r="D36" s="50"/>
      <c r="E36" s="56"/>
    </row>
    <row r="37" spans="1:5" x14ac:dyDescent="0.2">
      <c r="A37" s="52" t="s">
        <v>67</v>
      </c>
      <c r="B37" s="52" t="s">
        <v>22</v>
      </c>
      <c r="C37" s="50"/>
      <c r="D37" s="50"/>
      <c r="E37" s="56"/>
    </row>
    <row r="38" spans="1:5" x14ac:dyDescent="0.2">
      <c r="A38" s="54" t="s">
        <v>69</v>
      </c>
      <c r="B38" s="54" t="s">
        <v>22</v>
      </c>
      <c r="C38" s="50"/>
      <c r="D38" s="50"/>
      <c r="E38" s="56"/>
    </row>
    <row r="39" spans="1:5" x14ac:dyDescent="0.2">
      <c r="A39" s="54" t="s">
        <v>71</v>
      </c>
      <c r="B39" s="54" t="s">
        <v>22</v>
      </c>
      <c r="C39" s="50"/>
      <c r="D39" s="50"/>
      <c r="E39" s="56"/>
    </row>
    <row r="40" spans="1:5" x14ac:dyDescent="0.2">
      <c r="A40" s="54" t="s">
        <v>72</v>
      </c>
      <c r="B40" s="54" t="s">
        <v>22</v>
      </c>
      <c r="C40" s="50"/>
      <c r="D40" s="50"/>
      <c r="E40" s="56"/>
    </row>
    <row r="41" spans="1:5" x14ac:dyDescent="0.2">
      <c r="A41" s="54" t="s">
        <v>74</v>
      </c>
      <c r="B41" s="54" t="s">
        <v>22</v>
      </c>
      <c r="C41" s="50"/>
      <c r="D41" s="50"/>
      <c r="E41" s="56"/>
    </row>
    <row r="42" spans="1:5" x14ac:dyDescent="0.2">
      <c r="A42" s="54" t="s">
        <v>76</v>
      </c>
      <c r="B42" s="54" t="s">
        <v>22</v>
      </c>
      <c r="C42" s="50"/>
      <c r="D42" s="50"/>
      <c r="E42" s="56"/>
    </row>
    <row r="43" spans="1:5" x14ac:dyDescent="0.2">
      <c r="A43" s="54" t="s">
        <v>78</v>
      </c>
      <c r="B43" s="54" t="s">
        <v>22</v>
      </c>
      <c r="C43" s="50"/>
      <c r="D43" s="50"/>
      <c r="E43" s="56"/>
    </row>
    <row r="44" spans="1:5" x14ac:dyDescent="0.2">
      <c r="A44" s="54" t="s">
        <v>80</v>
      </c>
      <c r="B44" s="54" t="s">
        <v>22</v>
      </c>
      <c r="C44" s="50"/>
      <c r="D44" s="50"/>
      <c r="E44" s="56"/>
    </row>
    <row r="45" spans="1:5" x14ac:dyDescent="0.2">
      <c r="A45" s="49" t="s">
        <v>82</v>
      </c>
      <c r="B45" s="49" t="s">
        <v>23</v>
      </c>
      <c r="C45" s="50"/>
      <c r="D45" s="50"/>
      <c r="E45" s="56"/>
    </row>
    <row r="46" spans="1:5" x14ac:dyDescent="0.2">
      <c r="A46" s="52" t="s">
        <v>84</v>
      </c>
      <c r="B46" s="52" t="s">
        <v>23</v>
      </c>
      <c r="C46" s="50"/>
      <c r="D46" s="50"/>
      <c r="E46" s="56"/>
    </row>
    <row r="47" spans="1:5" x14ac:dyDescent="0.2">
      <c r="A47" s="52" t="s">
        <v>86</v>
      </c>
      <c r="B47" s="52" t="s">
        <v>23</v>
      </c>
      <c r="C47" s="50"/>
      <c r="D47" s="50"/>
      <c r="E47" s="56"/>
    </row>
    <row r="48" spans="1:5" x14ac:dyDescent="0.2">
      <c r="A48" s="54" t="s">
        <v>87</v>
      </c>
      <c r="B48" s="54" t="s">
        <v>23</v>
      </c>
      <c r="C48" s="50"/>
      <c r="D48" s="50"/>
      <c r="E48" s="56"/>
    </row>
    <row r="49" spans="1:5" x14ac:dyDescent="0.2">
      <c r="A49" s="54" t="s">
        <v>89</v>
      </c>
      <c r="B49" s="54" t="s">
        <v>23</v>
      </c>
      <c r="C49" s="50"/>
      <c r="D49" s="50"/>
      <c r="E49" s="56"/>
    </row>
    <row r="50" spans="1:5" x14ac:dyDescent="0.2">
      <c r="A50" s="54" t="s">
        <v>91</v>
      </c>
      <c r="B50" s="54" t="s">
        <v>23</v>
      </c>
      <c r="C50" s="50"/>
      <c r="D50" s="50"/>
      <c r="E50" s="56"/>
    </row>
    <row r="51" spans="1:5" x14ac:dyDescent="0.2">
      <c r="A51" s="54" t="s">
        <v>92</v>
      </c>
      <c r="B51" s="54" t="s">
        <v>23</v>
      </c>
      <c r="C51" s="50"/>
      <c r="D51" s="50"/>
      <c r="E51" s="56"/>
    </row>
    <row r="52" spans="1:5" x14ac:dyDescent="0.2">
      <c r="A52" s="54" t="s">
        <v>94</v>
      </c>
      <c r="B52" s="54" t="s">
        <v>23</v>
      </c>
      <c r="C52" s="50"/>
      <c r="D52" s="50"/>
      <c r="E52" s="56"/>
    </row>
    <row r="53" spans="1:5" x14ac:dyDescent="0.2">
      <c r="A53" s="54" t="s">
        <v>96</v>
      </c>
      <c r="B53" s="54" t="s">
        <v>23</v>
      </c>
      <c r="C53" s="50"/>
      <c r="D53" s="50"/>
      <c r="E53" s="56"/>
    </row>
    <row r="54" spans="1:5" x14ac:dyDescent="0.2">
      <c r="A54" s="54" t="s">
        <v>98</v>
      </c>
      <c r="B54" s="54" t="s">
        <v>23</v>
      </c>
      <c r="C54" s="50"/>
      <c r="D54" s="50"/>
      <c r="E54" s="56"/>
    </row>
    <row r="55" spans="1:5" x14ac:dyDescent="0.2">
      <c r="A55" s="49" t="s">
        <v>100</v>
      </c>
      <c r="B55" s="49" t="s">
        <v>26</v>
      </c>
      <c r="C55" s="50"/>
      <c r="D55" s="50"/>
      <c r="E55" s="56"/>
    </row>
    <row r="56" spans="1:5" x14ac:dyDescent="0.2">
      <c r="A56" s="52" t="s">
        <v>27</v>
      </c>
      <c r="B56" s="52" t="s">
        <v>26</v>
      </c>
      <c r="C56" s="50"/>
      <c r="D56" s="50"/>
      <c r="E56" s="56"/>
    </row>
    <row r="57" spans="1:5" x14ac:dyDescent="0.2">
      <c r="A57" s="52" t="s">
        <v>35</v>
      </c>
      <c r="B57" s="52" t="s">
        <v>26</v>
      </c>
      <c r="C57" s="50"/>
      <c r="D57" s="50"/>
      <c r="E57" s="56"/>
    </row>
    <row r="58" spans="1:5" x14ac:dyDescent="0.2">
      <c r="A58" s="54" t="s">
        <v>103</v>
      </c>
      <c r="B58" s="54" t="s">
        <v>26</v>
      </c>
      <c r="C58" s="50"/>
      <c r="D58" s="50"/>
      <c r="E58" s="56"/>
    </row>
    <row r="59" spans="1:5" x14ac:dyDescent="0.2">
      <c r="A59" s="54" t="s">
        <v>105</v>
      </c>
      <c r="B59" s="54" t="s">
        <v>26</v>
      </c>
      <c r="C59" s="50"/>
      <c r="D59" s="50"/>
      <c r="E59" s="56"/>
    </row>
    <row r="60" spans="1:5" x14ac:dyDescent="0.2">
      <c r="A60" s="54" t="s">
        <v>107</v>
      </c>
      <c r="B60" s="54" t="s">
        <v>26</v>
      </c>
      <c r="C60" s="50"/>
      <c r="D60" s="50"/>
      <c r="E60" s="56"/>
    </row>
    <row r="61" spans="1:5" x14ac:dyDescent="0.2">
      <c r="A61" s="54" t="s">
        <v>109</v>
      </c>
      <c r="B61" s="54" t="s">
        <v>26</v>
      </c>
      <c r="C61" s="50"/>
      <c r="D61" s="50"/>
      <c r="E61" s="56"/>
    </row>
    <row r="62" spans="1:5" x14ac:dyDescent="0.2">
      <c r="A62" s="54" t="s">
        <v>111</v>
      </c>
      <c r="B62" s="54" t="s">
        <v>26</v>
      </c>
      <c r="C62" s="50"/>
      <c r="D62" s="50"/>
      <c r="E62" s="56"/>
    </row>
    <row r="63" spans="1:5" x14ac:dyDescent="0.2">
      <c r="A63" s="54" t="s">
        <v>13</v>
      </c>
      <c r="B63" s="54" t="s">
        <v>26</v>
      </c>
      <c r="C63" s="50"/>
      <c r="D63" s="50"/>
      <c r="E63" s="56"/>
    </row>
    <row r="64" spans="1:5" x14ac:dyDescent="0.2">
      <c r="A64" s="54" t="s">
        <v>114</v>
      </c>
      <c r="B64" s="54" t="s">
        <v>26</v>
      </c>
      <c r="C64" s="50"/>
      <c r="D64" s="50"/>
      <c r="E64" s="56"/>
    </row>
  </sheetData>
  <mergeCells count="2">
    <mergeCell ref="E13:E14"/>
    <mergeCell ref="A13:B13"/>
  </mergeCells>
  <pageMargins left="0.75" right="0.75" top="1" bottom="1" header="0.5" footer="0.5"/>
  <pageSetup scale="69" orientation="landscape" r:id="rId1"/>
  <headerFooter alignWithMargins="0">
    <oddHeader>&amp;R&amp;A</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zoomScale="90" zoomScaleNormal="90" workbookViewId="0"/>
  </sheetViews>
  <sheetFormatPr defaultRowHeight="12.75" x14ac:dyDescent="0.2"/>
  <cols>
    <col min="1" max="1" width="29.85546875" style="2" customWidth="1"/>
    <col min="2" max="4" width="19.85546875" style="2" customWidth="1"/>
    <col min="5" max="7" width="9.140625" style="2"/>
    <col min="8" max="8" width="11.5703125" style="2" customWidth="1"/>
    <col min="9" max="16384" width="9.140625" style="2"/>
  </cols>
  <sheetData>
    <row r="1" spans="1:4" ht="18" x14ac:dyDescent="0.25">
      <c r="A1" s="1" t="s">
        <v>0</v>
      </c>
    </row>
    <row r="2" spans="1:4" ht="15.75" x14ac:dyDescent="0.25">
      <c r="A2" s="3" t="s">
        <v>219</v>
      </c>
    </row>
    <row r="3" spans="1:4" ht="15.75" x14ac:dyDescent="0.25">
      <c r="A3" s="26" t="s">
        <v>191</v>
      </c>
    </row>
    <row r="4" spans="1:4" ht="15.75" x14ac:dyDescent="0.25">
      <c r="A4" s="4" t="s">
        <v>194</v>
      </c>
    </row>
    <row r="6" spans="1:4" x14ac:dyDescent="0.2">
      <c r="A6" s="5" t="s">
        <v>220</v>
      </c>
      <c r="B6" s="75"/>
      <c r="C6" s="75"/>
      <c r="D6" s="75"/>
    </row>
    <row r="8" spans="1:4" x14ac:dyDescent="0.2">
      <c r="A8" s="6" t="s">
        <v>5</v>
      </c>
    </row>
    <row r="9" spans="1:4" x14ac:dyDescent="0.2">
      <c r="A9" s="6" t="s">
        <v>6</v>
      </c>
    </row>
    <row r="10" spans="1:4" x14ac:dyDescent="0.2">
      <c r="A10" s="6" t="s">
        <v>223</v>
      </c>
    </row>
    <row r="11" spans="1:4" x14ac:dyDescent="0.2">
      <c r="A11" s="6" t="s">
        <v>209</v>
      </c>
    </row>
    <row r="12" spans="1:4" x14ac:dyDescent="0.2">
      <c r="A12" s="6" t="s">
        <v>224</v>
      </c>
    </row>
    <row r="13" spans="1:4" x14ac:dyDescent="0.2">
      <c r="A13" s="6" t="s">
        <v>7</v>
      </c>
    </row>
    <row r="14" spans="1:4" x14ac:dyDescent="0.2">
      <c r="A14" s="6"/>
    </row>
    <row r="15" spans="1:4" s="15" customFormat="1" x14ac:dyDescent="0.2">
      <c r="A15" s="59" t="s">
        <v>207</v>
      </c>
      <c r="B15" s="45" t="s">
        <v>212</v>
      </c>
      <c r="C15" s="45" t="s">
        <v>208</v>
      </c>
      <c r="D15" s="45" t="s">
        <v>2</v>
      </c>
    </row>
    <row r="16" spans="1:4" s="15" customFormat="1" ht="66" customHeight="1" x14ac:dyDescent="0.2">
      <c r="A16" s="60" t="s">
        <v>197</v>
      </c>
      <c r="B16" s="46"/>
      <c r="C16" s="46"/>
      <c r="D16" s="46"/>
    </row>
    <row r="17" spans="1:4" s="15" customFormat="1" ht="66" customHeight="1" x14ac:dyDescent="0.2">
      <c r="A17" s="61" t="s">
        <v>198</v>
      </c>
      <c r="B17" s="46"/>
      <c r="C17" s="46"/>
      <c r="D17" s="46"/>
    </row>
    <row r="18" spans="1:4" s="15" customFormat="1" ht="66" customHeight="1" x14ac:dyDescent="0.2">
      <c r="A18" s="61" t="s">
        <v>199</v>
      </c>
      <c r="B18" s="46"/>
      <c r="C18" s="46"/>
      <c r="D18" s="46"/>
    </row>
    <row r="19" spans="1:4" s="15" customFormat="1" ht="66" customHeight="1" x14ac:dyDescent="0.2">
      <c r="A19" s="61" t="s">
        <v>200</v>
      </c>
      <c r="B19" s="46"/>
      <c r="C19" s="46"/>
      <c r="D19" s="46"/>
    </row>
    <row r="20" spans="1:4" s="15" customFormat="1" ht="66" customHeight="1" x14ac:dyDescent="0.2">
      <c r="A20" s="61" t="s">
        <v>201</v>
      </c>
      <c r="B20" s="46"/>
      <c r="C20" s="46"/>
      <c r="D20" s="46"/>
    </row>
    <row r="21" spans="1:4" x14ac:dyDescent="0.2">
      <c r="A21" s="7"/>
    </row>
  </sheetData>
  <mergeCells count="1">
    <mergeCell ref="B6:D6"/>
  </mergeCells>
  <pageMargins left="0.75" right="0.75" top="1" bottom="1" header="0.5" footer="0.5"/>
  <pageSetup scale="76" orientation="landscape" r:id="rId1"/>
  <headerFooter alignWithMargins="0">
    <oddHeader>&amp;R&amp;A</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Table 1a</vt:lpstr>
      <vt:lpstr>Table 1a _ Narrow Network Only</vt:lpstr>
      <vt:lpstr>Table 1b</vt:lpstr>
      <vt:lpstr>Table 1c</vt:lpstr>
      <vt:lpstr>'Table 1a'!Print_Titles</vt:lpstr>
      <vt:lpstr>'Table 1a _ Narrow Network Only'!Print_Titles</vt:lpstr>
      <vt:lpstr>'Table 1b'!Print_Titles</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Maendel, Julie</dc:creator>
  <cp:lastModifiedBy>Ramsey, Nichole Marie</cp:lastModifiedBy>
  <cp:lastPrinted>2011-01-11T17:19:13Z</cp:lastPrinted>
  <dcterms:created xsi:type="dcterms:W3CDTF">2010-05-19T18:52:55Z</dcterms:created>
  <dcterms:modified xsi:type="dcterms:W3CDTF">2013-03-26T21:01:07Z</dcterms:modified>
</cp:coreProperties>
</file>