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2" activeTab="0"/>
  </bookViews>
  <sheets>
    <sheet name="00WS" sheetId="1" r:id="rId1"/>
  </sheets>
  <externalReferences>
    <externalReference r:id="rId4"/>
  </externalReferences>
  <definedNames>
    <definedName name="\P">#REF!</definedName>
    <definedName name="MAIN">#REF!</definedName>
    <definedName name="_xlnm.Print_Area" localSheetId="0">'00WS'!$A$1:$M$24</definedName>
  </definedNames>
  <calcPr fullCalcOnLoad="1"/>
</workbook>
</file>

<file path=xl/sharedStrings.xml><?xml version="1.0" encoding="utf-8"?>
<sst xmlns="http://schemas.openxmlformats.org/spreadsheetml/2006/main" count="23" uniqueCount="23">
  <si>
    <t>SUMMARY OF MOST FREQUENTLY UTILIZED</t>
  </si>
  <si>
    <t>INPATIENT FACILITIES</t>
  </si>
  <si>
    <t>Facility</t>
  </si>
  <si>
    <t>Total Payments</t>
  </si>
  <si>
    <t>Total Admits</t>
  </si>
  <si>
    <t>Total Days</t>
  </si>
  <si>
    <t>Avg. Paid Per Day</t>
  </si>
  <si>
    <t>Subtotal</t>
  </si>
  <si>
    <t>Other Facilities</t>
  </si>
  <si>
    <t>TOTAL</t>
  </si>
  <si>
    <t>Paid: 1/1/04 - 8/31/04</t>
  </si>
  <si>
    <t>Incurred: 1/1/04 - 5/31/04</t>
  </si>
  <si>
    <t>St. Michaels Hospital</t>
  </si>
  <si>
    <t>Wausau Hospital</t>
  </si>
  <si>
    <t>St Josephs Hospital</t>
  </si>
  <si>
    <t>St Marys Hospital</t>
  </si>
  <si>
    <t>University Hospitals</t>
  </si>
  <si>
    <t>Howard Young Medical Center, Inc.</t>
  </si>
  <si>
    <t>Riverview Hospital</t>
  </si>
  <si>
    <t>Meriter Hospital, Inc.</t>
  </si>
  <si>
    <t>Columbia Hospital</t>
  </si>
  <si>
    <t>Aurora Sina Medical Center, Inc.</t>
  </si>
  <si>
    <t>State of Wisconsin - Employees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</si>
</sst>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  <numFmt numFmtId="166" formatCode="&quot;$&quot;#,##0.00"/>
    <numFmt numFmtId="167" formatCode="#,##0.0"/>
    <numFmt numFmtId="168" formatCode="#,##0.0_);\(#,##0.0\)"/>
    <numFmt numFmtId="169" formatCode="0.000_)"/>
    <numFmt numFmtId="170" formatCode="0.0%"/>
    <numFmt numFmtId="171" formatCode="0.000%"/>
    <numFmt numFmtId="172" formatCode="_(* #,##0.0_);_(* \(#,##0.0\);_(* &quot;-&quot;??_);_(@_)"/>
    <numFmt numFmtId="173" formatCode="_(* #,##0_);_(* \(#,##0\);_(* &quot;-&quot;??_);_(@_)"/>
    <numFmt numFmtId="174" formatCode="mmmm\-yy"/>
    <numFmt numFmtId="175" formatCode="mmmm\ d\,\ yyyy"/>
    <numFmt numFmtId="176" formatCode="&quot;$&quot;#,##0.0"/>
    <numFmt numFmtId="177" formatCode="&quot;$&quot;#,##0.0_);[Red]\(&quot;$&quot;#,##0.0\)"/>
  </numFmts>
  <fonts count="15">
    <font>
      <sz val="12"/>
      <name val="Times New Roman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name val="Arial"/>
      <family val="0"/>
    </font>
    <font>
      <sz val="10"/>
      <color indexed="9"/>
      <name val="Arial"/>
      <family val="0"/>
    </font>
    <font>
      <b/>
      <sz val="20"/>
      <color indexed="9"/>
      <name val="Times New Roman"/>
      <family val="1"/>
    </font>
    <font>
      <b/>
      <sz val="16"/>
      <color indexed="9"/>
      <name val="Times New Roman"/>
      <family val="1"/>
    </font>
    <font>
      <b/>
      <sz val="10"/>
      <color indexed="9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" fillId="0" borderId="0">
      <alignment/>
      <protection/>
    </xf>
    <xf numFmtId="9" fontId="4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7" fillId="2" borderId="1" xfId="19" applyFont="1" applyFill="1" applyBorder="1" applyAlignment="1">
      <alignment horizontal="centerContinuous"/>
      <protection/>
    </xf>
    <xf numFmtId="0" fontId="7" fillId="2" borderId="2" xfId="19" applyFont="1" applyFill="1" applyBorder="1" applyAlignment="1">
      <alignment horizontal="centerContinuous"/>
      <protection/>
    </xf>
    <xf numFmtId="0" fontId="7" fillId="2" borderId="3" xfId="19" applyFont="1" applyFill="1" applyBorder="1" applyAlignment="1">
      <alignment horizontal="centerContinuous"/>
      <protection/>
    </xf>
    <xf numFmtId="0" fontId="8" fillId="3" borderId="4" xfId="0" applyFont="1" applyFill="1" applyBorder="1" applyAlignment="1">
      <alignment horizontal="centerContinuous"/>
    </xf>
    <xf numFmtId="0" fontId="9" fillId="3" borderId="0" xfId="0" applyFont="1" applyFill="1" applyBorder="1" applyAlignment="1">
      <alignment horizontal="centerContinuous"/>
    </xf>
    <xf numFmtId="0" fontId="9" fillId="3" borderId="5" xfId="0" applyFont="1" applyFill="1" applyBorder="1" applyAlignment="1">
      <alignment horizontal="centerContinuous"/>
    </xf>
    <xf numFmtId="0" fontId="6" fillId="4" borderId="0" xfId="0" applyFont="1" applyFill="1" applyBorder="1" applyAlignment="1">
      <alignment horizontal="left"/>
    </xf>
    <xf numFmtId="0" fontId="0" fillId="0" borderId="0" xfId="0" applyAlignment="1">
      <alignment horizontal="centerContinuous"/>
    </xf>
    <xf numFmtId="0" fontId="8" fillId="3" borderId="6" xfId="0" applyFont="1" applyFill="1" applyBorder="1" applyAlignment="1">
      <alignment horizontal="centerContinuous" vertical="top"/>
    </xf>
    <xf numFmtId="0" fontId="6" fillId="3" borderId="7" xfId="0" applyFont="1" applyFill="1" applyBorder="1" applyAlignment="1">
      <alignment horizontal="centerContinuous" vertical="top"/>
    </xf>
    <xf numFmtId="0" fontId="6" fillId="3" borderId="8" xfId="0" applyFont="1" applyFill="1" applyBorder="1" applyAlignment="1">
      <alignment horizontal="centerContinuous" vertical="top"/>
    </xf>
    <xf numFmtId="0" fontId="0" fillId="0" borderId="0" xfId="0" applyAlignment="1">
      <alignment horizontal="center"/>
    </xf>
    <xf numFmtId="8" fontId="0" fillId="0" borderId="0" xfId="0" applyNumberFormat="1" applyAlignment="1">
      <alignment/>
    </xf>
    <xf numFmtId="0" fontId="10" fillId="5" borderId="9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5" borderId="10" xfId="0" applyFont="1" applyFill="1" applyBorder="1" applyAlignment="1">
      <alignment horizontal="centerContinuous" vertical="center" wrapText="1"/>
    </xf>
    <xf numFmtId="0" fontId="10" fillId="5" borderId="11" xfId="0" applyFont="1" applyFill="1" applyBorder="1" applyAlignment="1">
      <alignment horizontal="centerContinuous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6" fontId="0" fillId="0" borderId="0" xfId="0" applyNumberFormat="1" applyFont="1" applyAlignment="1">
      <alignment horizontal="right"/>
    </xf>
    <xf numFmtId="8" fontId="0" fillId="0" borderId="0" xfId="0" applyNumberFormat="1" applyFont="1" applyAlignment="1">
      <alignment/>
    </xf>
    <xf numFmtId="0" fontId="0" fillId="0" borderId="0" xfId="0" applyAlignment="1">
      <alignment/>
    </xf>
    <xf numFmtId="38" fontId="0" fillId="0" borderId="0" xfId="0" applyNumberFormat="1" applyFont="1" applyAlignment="1">
      <alignment horizontal="right"/>
    </xf>
    <xf numFmtId="38" fontId="0" fillId="0" borderId="0" xfId="0" applyNumberFormat="1" applyFont="1" applyAlignment="1">
      <alignment/>
    </xf>
    <xf numFmtId="0" fontId="11" fillId="0" borderId="0" xfId="0" applyFont="1" applyAlignment="1">
      <alignment/>
    </xf>
    <xf numFmtId="165" fontId="11" fillId="0" borderId="0" xfId="0" applyNumberFormat="1" applyFont="1" applyAlignment="1">
      <alignment horizontal="right"/>
    </xf>
    <xf numFmtId="166" fontId="11" fillId="0" borderId="0" xfId="0" applyNumberFormat="1" applyFont="1" applyAlignment="1">
      <alignment/>
    </xf>
    <xf numFmtId="0" fontId="0" fillId="0" borderId="0" xfId="0" applyFont="1" applyAlignment="1">
      <alignment/>
    </xf>
    <xf numFmtId="6" fontId="12" fillId="0" borderId="0" xfId="0" applyNumberFormat="1" applyFont="1" applyAlignment="1">
      <alignment horizontal="right"/>
    </xf>
    <xf numFmtId="8" fontId="12" fillId="0" borderId="0" xfId="0" applyNumberFormat="1" applyFont="1" applyAlignment="1">
      <alignment/>
    </xf>
    <xf numFmtId="0" fontId="12" fillId="0" borderId="0" xfId="0" applyFont="1" applyAlignment="1">
      <alignment/>
    </xf>
    <xf numFmtId="38" fontId="12" fillId="0" borderId="0" xfId="0" applyNumberFormat="1" applyFont="1" applyAlignment="1">
      <alignment horizontal="right"/>
    </xf>
    <xf numFmtId="38" fontId="12" fillId="0" borderId="0" xfId="0" applyNumberFormat="1" applyFont="1" applyAlignment="1">
      <alignment/>
    </xf>
    <xf numFmtId="0" fontId="13" fillId="0" borderId="0" xfId="0" applyFont="1" applyAlignment="1">
      <alignment/>
    </xf>
    <xf numFmtId="165" fontId="13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3" fontId="12" fillId="0" borderId="0" xfId="0" applyNumberFormat="1" applyFont="1" applyAlignment="1">
      <alignment/>
    </xf>
    <xf numFmtId="166" fontId="13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6" fontId="14" fillId="0" borderId="0" xfId="0" applyNumberFormat="1" applyFont="1" applyAlignment="1">
      <alignment horizontal="right"/>
    </xf>
    <xf numFmtId="8" fontId="14" fillId="0" borderId="0" xfId="0" applyNumberFormat="1" applyFont="1" applyAlignment="1">
      <alignment/>
    </xf>
    <xf numFmtId="0" fontId="14" fillId="0" borderId="0" xfId="0" applyFont="1" applyAlignment="1">
      <alignment/>
    </xf>
    <xf numFmtId="38" fontId="14" fillId="0" borderId="0" xfId="0" applyNumberFormat="1" applyFont="1" applyAlignment="1">
      <alignment horizontal="right"/>
    </xf>
    <xf numFmtId="38" fontId="14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/>
    </xf>
    <xf numFmtId="165" fontId="10" fillId="0" borderId="0" xfId="0" applyNumberFormat="1" applyFont="1" applyAlignment="1">
      <alignment horizontal="right"/>
    </xf>
    <xf numFmtId="166" fontId="10" fillId="0" borderId="0" xfId="0" applyNumberFormat="1" applyFont="1" applyAlignment="1">
      <alignment/>
    </xf>
    <xf numFmtId="0" fontId="7" fillId="2" borderId="0" xfId="19" applyFont="1" applyFill="1" applyBorder="1" applyAlignment="1">
      <alignment horizontal="centerContinuous"/>
      <protection/>
    </xf>
    <xf numFmtId="0" fontId="7" fillId="2" borderId="5" xfId="19" applyFont="1" applyFill="1" applyBorder="1" applyAlignment="1">
      <alignment horizontal="centerContinuous"/>
      <protection/>
    </xf>
    <xf numFmtId="0" fontId="8" fillId="2" borderId="4" xfId="19" applyFont="1" applyFill="1" applyBorder="1" applyAlignment="1">
      <alignment horizontal="centerContinuous"/>
      <protection/>
    </xf>
    <xf numFmtId="6" fontId="0" fillId="0" borderId="0" xfId="0" applyNumberFormat="1" applyAlignment="1">
      <alignment/>
    </xf>
    <xf numFmtId="38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embershipimproved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patient%20Facilit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Entry"/>
      <sheetName val="Inpat Faciliti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tabSelected="1" workbookViewId="0" topLeftCell="A16">
      <selection activeCell="P20" sqref="P20"/>
    </sheetView>
  </sheetViews>
  <sheetFormatPr defaultColWidth="9.00390625" defaultRowHeight="15.75"/>
  <cols>
    <col min="1" max="1" width="32.375" style="0" customWidth="1"/>
    <col min="2" max="2" width="0.875" style="0" customWidth="1"/>
    <col min="3" max="3" width="11.375" style="0" customWidth="1"/>
    <col min="4" max="4" width="1.12109375" style="0" customWidth="1"/>
    <col min="5" max="5" width="0.875" style="0" customWidth="1"/>
    <col min="6" max="6" width="7.00390625" style="0" customWidth="1"/>
    <col min="7" max="7" width="0.5" style="0" customWidth="1"/>
    <col min="8" max="8" width="0.875" style="0" customWidth="1"/>
    <col min="9" max="9" width="7.25390625" style="0" customWidth="1"/>
    <col min="10" max="10" width="0.74609375" style="0" customWidth="1"/>
    <col min="11" max="11" width="0.875" style="0" customWidth="1"/>
    <col min="12" max="12" width="10.75390625" style="0" customWidth="1"/>
    <col min="13" max="13" width="3.375" style="0" customWidth="1"/>
    <col min="17" max="17" width="19.75390625" style="0" customWidth="1"/>
    <col min="18" max="18" width="25.125" style="0" customWidth="1"/>
    <col min="21" max="22" width="10.25390625" style="0" customWidth="1"/>
  </cols>
  <sheetData>
    <row r="1" spans="1:13" ht="24.75" thickTop="1">
      <c r="A1" s="1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.75" customHeight="1">
      <c r="A2" s="52" t="s">
        <v>11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ht="18" customHeight="1">
      <c r="A3" s="52" t="s">
        <v>10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1"/>
    </row>
    <row r="4" spans="1:15" ht="16.5" customHeight="1">
      <c r="A4" s="4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/>
      <c r="N4" s="7"/>
      <c r="O4" s="8"/>
    </row>
    <row r="5" spans="1:14" ht="24" customHeight="1" thickBot="1">
      <c r="A5" s="9" t="s">
        <v>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  <c r="N5" s="7"/>
    </row>
    <row r="6" ht="15.75" customHeight="1" thickTop="1"/>
    <row r="7" ht="15.75" customHeight="1"/>
    <row r="8" spans="1:22" ht="15.75" customHeight="1" thickBo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U8" s="13"/>
      <c r="V8" s="13"/>
    </row>
    <row r="9" spans="1:22" ht="40.5" customHeight="1" thickBot="1">
      <c r="A9" s="14" t="s">
        <v>2</v>
      </c>
      <c r="B9" s="15"/>
      <c r="C9" s="16" t="s">
        <v>3</v>
      </c>
      <c r="D9" s="17"/>
      <c r="E9" s="15"/>
      <c r="F9" s="16" t="s">
        <v>4</v>
      </c>
      <c r="G9" s="17"/>
      <c r="H9" s="18"/>
      <c r="I9" s="16" t="s">
        <v>5</v>
      </c>
      <c r="J9" s="17"/>
      <c r="K9" s="19"/>
      <c r="L9" s="16" t="s">
        <v>6</v>
      </c>
      <c r="M9" s="17"/>
      <c r="U9" s="13"/>
      <c r="V9" s="13"/>
    </row>
    <row r="10" spans="1:22" ht="1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U10" s="13"/>
      <c r="V10" s="13"/>
    </row>
    <row r="11" spans="1:22" ht="24" customHeight="1">
      <c r="A11" s="13" t="s">
        <v>12</v>
      </c>
      <c r="B11" s="20"/>
      <c r="C11" s="21">
        <v>311085</v>
      </c>
      <c r="D11" s="22"/>
      <c r="E11" s="23"/>
      <c r="F11" s="24">
        <v>60</v>
      </c>
      <c r="G11" s="25"/>
      <c r="H11" s="23"/>
      <c r="I11" s="24">
        <v>158</v>
      </c>
      <c r="J11" s="25"/>
      <c r="K11" s="26"/>
      <c r="L11" s="27">
        <f>$C$11/$I$11</f>
        <v>1968.892405063291</v>
      </c>
      <c r="M11" s="28"/>
      <c r="U11" s="13"/>
      <c r="V11" s="13"/>
    </row>
    <row r="12" spans="1:22" ht="24" customHeight="1">
      <c r="A12" s="13" t="s">
        <v>13</v>
      </c>
      <c r="B12" s="20"/>
      <c r="C12" s="21">
        <v>704246</v>
      </c>
      <c r="D12" s="22"/>
      <c r="E12" s="23"/>
      <c r="F12" s="24">
        <v>53</v>
      </c>
      <c r="G12" s="25"/>
      <c r="H12" s="23"/>
      <c r="I12" s="24">
        <v>199</v>
      </c>
      <c r="J12" s="25"/>
      <c r="K12" s="26"/>
      <c r="L12" s="27">
        <f>$C$12/$I$12</f>
        <v>3538.924623115578</v>
      </c>
      <c r="M12" s="28"/>
      <c r="U12" s="13"/>
      <c r="V12" s="13"/>
    </row>
    <row r="13" spans="1:22" ht="24" customHeight="1">
      <c r="A13" s="13" t="s">
        <v>14</v>
      </c>
      <c r="B13" s="20"/>
      <c r="C13" s="21">
        <v>714370</v>
      </c>
      <c r="D13" s="22"/>
      <c r="E13" s="23"/>
      <c r="F13" s="24">
        <v>45</v>
      </c>
      <c r="G13" s="25"/>
      <c r="H13" s="23"/>
      <c r="I13" s="24">
        <v>193</v>
      </c>
      <c r="J13" s="25"/>
      <c r="K13" s="26"/>
      <c r="L13" s="27">
        <f>$C$13/$I$13</f>
        <v>3701.39896373057</v>
      </c>
      <c r="M13" s="28"/>
      <c r="U13" s="13"/>
      <c r="V13" s="13"/>
    </row>
    <row r="14" spans="1:22" ht="24" customHeight="1">
      <c r="A14" s="13" t="s">
        <v>15</v>
      </c>
      <c r="B14" s="20"/>
      <c r="C14" s="21">
        <v>95266</v>
      </c>
      <c r="D14" s="22"/>
      <c r="E14" s="23"/>
      <c r="F14" s="24">
        <v>14</v>
      </c>
      <c r="G14" s="25"/>
      <c r="H14" s="23"/>
      <c r="I14" s="24">
        <v>38</v>
      </c>
      <c r="J14" s="25"/>
      <c r="K14" s="26"/>
      <c r="L14" s="27">
        <f>$C$14/$I$14</f>
        <v>2507</v>
      </c>
      <c r="M14" s="28"/>
      <c r="U14" s="13"/>
      <c r="V14" s="13"/>
    </row>
    <row r="15" spans="1:22" ht="24" customHeight="1">
      <c r="A15" s="13" t="s">
        <v>16</v>
      </c>
      <c r="B15" s="20"/>
      <c r="C15" s="21">
        <v>262687</v>
      </c>
      <c r="D15" s="22"/>
      <c r="E15" s="23"/>
      <c r="F15" s="24">
        <v>12</v>
      </c>
      <c r="G15" s="25"/>
      <c r="H15" s="23"/>
      <c r="I15" s="24">
        <v>107</v>
      </c>
      <c r="J15" s="25"/>
      <c r="K15" s="26"/>
      <c r="L15" s="27">
        <f>$C$15/$I$15</f>
        <v>2455.0186915887853</v>
      </c>
      <c r="M15" s="28"/>
      <c r="U15" s="13"/>
      <c r="V15" s="13"/>
    </row>
    <row r="16" spans="1:22" ht="24" customHeight="1">
      <c r="A16" s="13" t="s">
        <v>17</v>
      </c>
      <c r="B16" s="20"/>
      <c r="C16" s="21">
        <v>86916</v>
      </c>
      <c r="D16" s="22"/>
      <c r="E16" s="29"/>
      <c r="F16" s="24">
        <v>12</v>
      </c>
      <c r="G16" s="25"/>
      <c r="H16" s="29"/>
      <c r="I16" s="24">
        <v>28</v>
      </c>
      <c r="J16" s="25"/>
      <c r="K16" s="26"/>
      <c r="L16" s="27">
        <f>$C$16/$I$16</f>
        <v>3104.1428571428573</v>
      </c>
      <c r="M16" s="28"/>
      <c r="U16" s="13"/>
      <c r="V16" s="13"/>
    </row>
    <row r="17" spans="1:22" ht="24" customHeight="1">
      <c r="A17" s="13" t="s">
        <v>18</v>
      </c>
      <c r="B17" s="20"/>
      <c r="C17" s="21">
        <v>75612</v>
      </c>
      <c r="D17" s="22"/>
      <c r="E17" s="29"/>
      <c r="F17" s="24">
        <v>10</v>
      </c>
      <c r="G17" s="25"/>
      <c r="H17" s="29"/>
      <c r="I17" s="24">
        <v>34</v>
      </c>
      <c r="J17" s="25"/>
      <c r="K17" s="26"/>
      <c r="L17" s="27">
        <f>$C$17/$I$17</f>
        <v>2223.8823529411766</v>
      </c>
      <c r="M17" s="28"/>
      <c r="U17" s="13"/>
      <c r="V17" s="13"/>
    </row>
    <row r="18" spans="1:22" ht="24" customHeight="1">
      <c r="A18" s="13" t="s">
        <v>19</v>
      </c>
      <c r="B18" s="20"/>
      <c r="C18" s="21">
        <v>85348</v>
      </c>
      <c r="D18" s="22"/>
      <c r="E18" s="29"/>
      <c r="F18" s="24">
        <v>9</v>
      </c>
      <c r="G18" s="25"/>
      <c r="H18" s="29"/>
      <c r="I18" s="24">
        <v>15</v>
      </c>
      <c r="J18" s="25"/>
      <c r="K18" s="26"/>
      <c r="L18" s="27">
        <f>$C$18/$I$18</f>
        <v>5689.866666666667</v>
      </c>
      <c r="M18" s="28"/>
      <c r="U18" s="13"/>
      <c r="V18" s="13"/>
    </row>
    <row r="19" spans="1:22" ht="24" customHeight="1">
      <c r="A19" s="13" t="s">
        <v>20</v>
      </c>
      <c r="B19" s="20"/>
      <c r="C19" s="21">
        <v>143655</v>
      </c>
      <c r="D19" s="22"/>
      <c r="E19" s="29"/>
      <c r="F19" s="24">
        <v>7</v>
      </c>
      <c r="G19" s="25"/>
      <c r="H19" s="29"/>
      <c r="I19" s="24">
        <v>51</v>
      </c>
      <c r="J19" s="25"/>
      <c r="K19" s="26"/>
      <c r="L19" s="27">
        <f>$C$19/$I$19</f>
        <v>2816.764705882353</v>
      </c>
      <c r="M19" s="28"/>
      <c r="U19" s="13"/>
      <c r="V19" s="13"/>
    </row>
    <row r="20" spans="1:22" ht="24" customHeight="1">
      <c r="A20" s="13" t="s">
        <v>21</v>
      </c>
      <c r="B20" s="20"/>
      <c r="C20" s="30">
        <v>113659</v>
      </c>
      <c r="D20" s="31"/>
      <c r="E20" s="32"/>
      <c r="F20" s="33">
        <v>6</v>
      </c>
      <c r="G20" s="34"/>
      <c r="H20" s="32"/>
      <c r="I20" s="33">
        <v>25</v>
      </c>
      <c r="J20" s="34"/>
      <c r="K20" s="35"/>
      <c r="L20" s="36">
        <f>$C$20/$I$20</f>
        <v>4546.36</v>
      </c>
      <c r="M20" s="28"/>
      <c r="U20" s="13"/>
      <c r="V20" s="13"/>
    </row>
    <row r="21" spans="1:22" ht="24" customHeight="1">
      <c r="A21" s="37" t="s">
        <v>7</v>
      </c>
      <c r="B21" s="20"/>
      <c r="C21" s="21">
        <f>SUM($C$11:$C$20)</f>
        <v>2592844</v>
      </c>
      <c r="D21" s="22"/>
      <c r="E21" s="29"/>
      <c r="F21" s="24">
        <f>SUM($F$11:$F$20)</f>
        <v>228</v>
      </c>
      <c r="G21" s="25"/>
      <c r="H21" s="29"/>
      <c r="I21" s="24">
        <f>SUM($I$11:$I$20)</f>
        <v>848</v>
      </c>
      <c r="J21" s="25"/>
      <c r="K21" s="26"/>
      <c r="L21" s="27">
        <f>$C$21/$I$21</f>
        <v>3057.5990566037735</v>
      </c>
      <c r="M21" s="28"/>
      <c r="U21" s="13"/>
      <c r="V21" s="13"/>
    </row>
    <row r="22" spans="1:22" ht="24" customHeight="1">
      <c r="A22" s="37" t="s">
        <v>8</v>
      </c>
      <c r="B22" s="20"/>
      <c r="C22" s="30">
        <v>1837213</v>
      </c>
      <c r="D22" s="31"/>
      <c r="E22" s="32"/>
      <c r="F22" s="33">
        <v>146</v>
      </c>
      <c r="G22" s="34"/>
      <c r="H22" s="32"/>
      <c r="I22" s="33">
        <v>913</v>
      </c>
      <c r="J22" s="38"/>
      <c r="K22" s="26"/>
      <c r="L22" s="36">
        <f>$C$22/$I$22</f>
        <v>2012.2814895947427</v>
      </c>
      <c r="M22" s="39"/>
      <c r="U22" s="13"/>
      <c r="V22" s="13"/>
    </row>
    <row r="23" spans="1:22" ht="24" customHeight="1">
      <c r="A23" s="40" t="s">
        <v>9</v>
      </c>
      <c r="B23" s="20"/>
      <c r="C23" s="41">
        <f>SUM(C21:C22)</f>
        <v>4430057</v>
      </c>
      <c r="D23" s="42"/>
      <c r="E23" s="43"/>
      <c r="F23" s="44">
        <f>SUM(F21:F22)</f>
        <v>374</v>
      </c>
      <c r="G23" s="45"/>
      <c r="H23" s="43"/>
      <c r="I23" s="44">
        <f>SUM(I21:I22)</f>
        <v>1761</v>
      </c>
      <c r="J23" s="46"/>
      <c r="K23" s="47"/>
      <c r="L23" s="48">
        <f>$C$23/$I$23</f>
        <v>2515.6484951731973</v>
      </c>
      <c r="M23" s="49"/>
      <c r="U23" s="13"/>
      <c r="V23" s="13"/>
    </row>
    <row r="24" spans="3:22" ht="15">
      <c r="C24" s="53"/>
      <c r="F24" s="54"/>
      <c r="I24" s="54"/>
      <c r="U24" s="13"/>
      <c r="V24" s="13"/>
    </row>
    <row r="25" spans="21:22" ht="15">
      <c r="U25" s="13"/>
      <c r="V25" s="13"/>
    </row>
    <row r="26" spans="21:22" ht="15">
      <c r="U26" s="13"/>
      <c r="V26" s="13"/>
    </row>
  </sheetData>
  <printOptions/>
  <pageMargins left="1" right="1" top="1" bottom="1" header="0.5" footer="0.5"/>
  <pageSetup fitToHeight="1" fitToWidth="1" horizontalDpi="300" verticalDpi="300" orientation="portrait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BCBSWI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Cobalt</dc:creator>
  <cp:keywords/>
  <dc:description/>
  <cp:lastModifiedBy>Kobercl</cp:lastModifiedBy>
  <cp:lastPrinted>2004-12-15T16:04:46Z</cp:lastPrinted>
  <dcterms:created xsi:type="dcterms:W3CDTF">2004-12-02T19:40:14Z</dcterms:created>
  <dcterms:modified xsi:type="dcterms:W3CDTF">2004-12-02T20:11:35Z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